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ehotine\Downloads\"/>
    </mc:Choice>
  </mc:AlternateContent>
  <workbookProtection workbookAlgorithmName="SHA-512" workbookHashValue="UR0rcmxjt7gn9OIcRDkYr463jKzEweY5hm5lpAf9EPSRVSTqmq150w8RECBLTsKPDFnQNTV6XsSn7+1TwTzCgg==" workbookSaltValue="Rn4zcbMHWF/+25oJVD+lTg==" workbookSpinCount="100000" lockStructure="1"/>
  <bookViews>
    <workbookView xWindow="0" yWindow="0" windowWidth="19200" windowHeight="6470" tabRatio="529"/>
  </bookViews>
  <sheets>
    <sheet name="Expense Claim" sheetId="1" r:id="rId1"/>
    <sheet name="Extra Lines" sheetId="2" r:id="rId2"/>
    <sheet name="Notes" sheetId="7" r:id="rId3"/>
    <sheet name="Currency Codes" sheetId="3" r:id="rId4"/>
    <sheet name="Lookups" sheetId="9" state="hidden" r:id="rId5"/>
  </sheets>
  <definedNames>
    <definedName name="OLE_LINK1" localSheetId="2">Notes!$B$24</definedName>
    <definedName name="_xlnm.Print_Area" localSheetId="2">Notes!$A$1:$C$126</definedName>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62913"/>
</workbook>
</file>

<file path=xl/calcChain.xml><?xml version="1.0" encoding="utf-8"?>
<calcChain xmlns="http://schemas.openxmlformats.org/spreadsheetml/2006/main">
  <c r="AC38" i="1" l="1"/>
  <c r="AC37" i="1"/>
  <c r="AC36" i="1"/>
  <c r="AC35" i="1"/>
  <c r="AC34" i="1"/>
  <c r="AC33" i="1"/>
  <c r="AC32" i="1"/>
  <c r="AC31" i="1"/>
  <c r="AC27" i="1"/>
  <c r="AC24" i="1"/>
  <c r="AC21" i="1"/>
  <c r="EB33" i="2" l="1"/>
  <c r="U18" i="1" l="1"/>
  <c r="AC39" i="1" l="1"/>
  <c r="M20" i="2"/>
  <c r="EB39" i="2"/>
  <c r="C59" i="1"/>
  <c r="EB58" i="2" l="1"/>
  <c r="EB59" i="2"/>
  <c r="EB60" i="2"/>
  <c r="EB61" i="2"/>
  <c r="EB62" i="2"/>
  <c r="EB63" i="2"/>
  <c r="EB64" i="2"/>
  <c r="EB65" i="2"/>
  <c r="EB66" i="2"/>
  <c r="EB67" i="2"/>
  <c r="EB68" i="2"/>
  <c r="EB69" i="2"/>
  <c r="EB70" i="2"/>
  <c r="EB71" i="2"/>
  <c r="EB72" i="2"/>
  <c r="EB73" i="2"/>
  <c r="EB74" i="2"/>
  <c r="EB75" i="2"/>
  <c r="EB76" i="2"/>
  <c r="EB77" i="2"/>
  <c r="EB78" i="2"/>
  <c r="EB79" i="2"/>
  <c r="EB57" i="2"/>
  <c r="EB56" i="2"/>
  <c r="EB45" i="2"/>
  <c r="EB42" i="2"/>
  <c r="EB36" i="2"/>
  <c r="AE34" i="2" l="1"/>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EB80" i="2"/>
  <c r="AC40" i="1" s="1"/>
  <c r="AC42" i="1" s="1"/>
  <c r="F59" i="1" s="1"/>
</calcChain>
</file>

<file path=xl/sharedStrings.xml><?xml version="1.0" encoding="utf-8"?>
<sst xmlns="http://schemas.openxmlformats.org/spreadsheetml/2006/main" count="1090" uniqueCount="986">
  <si>
    <t>CLAIM FOR REIMBURSEMENT OF ALLOWABLE EXPENSES</t>
  </si>
  <si>
    <t>ORACLE SUPPLIER / PAYEE CODE:</t>
  </si>
  <si>
    <t>CLAIMANT PERSONAL DETAILS</t>
  </si>
  <si>
    <t>Department Name:</t>
  </si>
  <si>
    <t>PAYMENT DETAILS</t>
  </si>
  <si>
    <t>Either</t>
  </si>
  <si>
    <t>Or</t>
  </si>
  <si>
    <t>UK Bank Sort Code:</t>
  </si>
  <si>
    <t>Bank Address:</t>
  </si>
  <si>
    <t>-</t>
  </si>
  <si>
    <t>UK Bank Account No.</t>
  </si>
  <si>
    <t>TRAVEL</t>
  </si>
  <si>
    <t>Travel From</t>
  </si>
  <si>
    <t>Travel To</t>
  </si>
  <si>
    <t>R</t>
  </si>
  <si>
    <t>Amount</t>
  </si>
  <si>
    <t>Miles</t>
  </si>
  <si>
    <t>Means</t>
  </si>
  <si>
    <t>SUBSISTENCE / OTHER EXPENSES</t>
  </si>
  <si>
    <t>Less: funded from non-University sources</t>
  </si>
  <si>
    <t>BALANCE NOW CLAIMED</t>
  </si>
  <si>
    <t>Claimant Signature:</t>
  </si>
  <si>
    <t>Supervisor Check:</t>
  </si>
  <si>
    <t>GROSS AMOUNT</t>
  </si>
  <si>
    <t>VAT AMOUNT</t>
  </si>
  <si>
    <t>CODE</t>
  </si>
  <si>
    <t>COST CENTRE</t>
  </si>
  <si>
    <t>ACT</t>
  </si>
  <si>
    <t>SOURCE of FUNDS</t>
  </si>
  <si>
    <t>ORG</t>
  </si>
  <si>
    <t>PROJECT</t>
  </si>
  <si>
    <t>EXPENDITURE TYPE</t>
  </si>
  <si>
    <t>BUDGET / COST CODING</t>
  </si>
  <si>
    <t>GENERAL   LEDGER</t>
  </si>
  <si>
    <t>Authorization:</t>
  </si>
  <si>
    <t>Date:</t>
  </si>
  <si>
    <t>Description</t>
  </si>
  <si>
    <t>Car</t>
  </si>
  <si>
    <t>Car +1</t>
  </si>
  <si>
    <t>Car +2</t>
  </si>
  <si>
    <t>Car +3</t>
  </si>
  <si>
    <t>Car +4</t>
  </si>
  <si>
    <t>Hire Car</t>
  </si>
  <si>
    <t>Dept. Car</t>
  </si>
  <si>
    <t>Taxi</t>
  </si>
  <si>
    <t>M/bike</t>
  </si>
  <si>
    <t>Cycle</t>
  </si>
  <si>
    <t>Bus</t>
  </si>
  <si>
    <t>Coach</t>
  </si>
  <si>
    <t>Rail</t>
  </si>
  <si>
    <t>Tube</t>
  </si>
  <si>
    <t>Boat</t>
  </si>
  <si>
    <t>Air</t>
  </si>
  <si>
    <t>Other</t>
  </si>
  <si>
    <t>EUR</t>
  </si>
  <si>
    <t>Continuation Sheet</t>
  </si>
  <si>
    <t>Plus: sub-total extra sheets</t>
  </si>
  <si>
    <t xml:space="preserve">TOTAL: (All lines this sheet)   </t>
  </si>
  <si>
    <t>ADDITIONAL INFORMATION</t>
  </si>
  <si>
    <t>A. WHEN TO USE THIS FORM</t>
  </si>
  <si>
    <t>B. COMPLETION OF THIS FORM</t>
  </si>
  <si>
    <r>
      <t xml:space="preserve">Do </t>
    </r>
    <r>
      <rPr>
        <b/>
        <sz val="10"/>
        <rFont val="Arial"/>
        <family val="2"/>
      </rPr>
      <t>NOT</t>
    </r>
    <r>
      <rPr>
        <sz val="10"/>
        <rFont val="Arial"/>
        <family val="2"/>
      </rPr>
      <t xml:space="preserve"> use this form for </t>
    </r>
    <r>
      <rPr>
        <b/>
        <sz val="10"/>
        <rFont val="Arial"/>
        <family val="2"/>
      </rPr>
      <t>Payment Requests</t>
    </r>
    <r>
      <rPr>
        <sz val="10"/>
        <rFont val="Arial"/>
        <family val="2"/>
      </rPr>
      <t xml:space="preserve">, or for the payment or reconciliation of </t>
    </r>
    <r>
      <rPr>
        <b/>
        <sz val="10"/>
        <rFont val="Arial"/>
        <family val="2"/>
      </rPr>
      <t>Advances</t>
    </r>
    <r>
      <rPr>
        <sz val="10"/>
        <rFont val="Arial"/>
        <family val="2"/>
      </rPr>
      <t xml:space="preserve"> - separate forms exist for each of these transactions.</t>
    </r>
  </si>
  <si>
    <t>1 - CLAIMANT PERSONAL DETAILS:</t>
  </si>
  <si>
    <t>3 - PAYMENT DETAILS:</t>
  </si>
  <si>
    <t>4 - TRAVEL DETAILS:</t>
  </si>
  <si>
    <t>5 - SUBSISTENCE / OTHER EXPENSES:</t>
  </si>
  <si>
    <t>6 - TOTAL AND BALANCE NOW CLAIMED</t>
  </si>
  <si>
    <t>7 - BUDGET / COST CODING</t>
  </si>
  <si>
    <t>8 - AUTHORIZATION</t>
  </si>
  <si>
    <t>For further details on authorization, see:</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</si>
  <si>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</si>
  <si>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Start Date</t>
  </si>
  <si>
    <t>End Date</t>
  </si>
  <si>
    <t>Supervisor to counter-sign claims where required by departmental procedures</t>
  </si>
  <si>
    <t>CLAIM FOR REIMBURSEMENT OF ALLOWABLE EXPENSES - GUIDE TO COMPLETION</t>
  </si>
  <si>
    <t>Curr</t>
  </si>
  <si>
    <t>1</t>
  </si>
  <si>
    <t xml:space="preserve">Purpose of Journey: </t>
  </si>
  <si>
    <t>Curr Amount</t>
  </si>
  <si>
    <t>Exch</t>
  </si>
  <si>
    <t>2</t>
  </si>
  <si>
    <t>3</t>
  </si>
  <si>
    <t>Use the following lines for UK or foreign travel claims - if you need more space, use the 'Extra Lines' sheet</t>
  </si>
  <si>
    <t>Use these lines for all other expenses -and the 'Extra Lines' sheet if required</t>
  </si>
  <si>
    <t>GBP</t>
  </si>
  <si>
    <t>USD</t>
  </si>
  <si>
    <t>4</t>
  </si>
  <si>
    <t>5</t>
  </si>
  <si>
    <t>6</t>
  </si>
  <si>
    <t>7</t>
  </si>
  <si>
    <t>8</t>
  </si>
  <si>
    <t>CURRENCY CODES</t>
  </si>
  <si>
    <t>United Arab Emirates, Dirhams</t>
  </si>
  <si>
    <t>Afghanistan, Afghanis</t>
  </si>
  <si>
    <t>Albania, Leke</t>
  </si>
  <si>
    <t>Armenia, Drams</t>
  </si>
  <si>
    <t>Netherlands Antilles, Guilders (also called Florins)</t>
  </si>
  <si>
    <t>Angola, Kwanza</t>
  </si>
  <si>
    <t>Argentina, Pesos</t>
  </si>
  <si>
    <t>Australia, Dollars</t>
  </si>
  <si>
    <t>Aruba, Guilders (also called Florins)</t>
  </si>
  <si>
    <t>Azerbaijan, New Manats</t>
  </si>
  <si>
    <t>Bosnia and Herzegovina, Convertible Marka</t>
  </si>
  <si>
    <t>Barbados, Dollars</t>
  </si>
  <si>
    <t>Bangladesh, Taka</t>
  </si>
  <si>
    <t>Bulgaria, Leva</t>
  </si>
  <si>
    <t>Bahrain, Dinars</t>
  </si>
  <si>
    <t>Burundi, Francs</t>
  </si>
  <si>
    <t>Bermuda, Dollars</t>
  </si>
  <si>
    <t>Brunei Darussalam, Dollars</t>
  </si>
  <si>
    <t>Bolivia, Bolivianos</t>
  </si>
  <si>
    <t>Brazil, Brazil Real</t>
  </si>
  <si>
    <t>Bahamas, Dollars</t>
  </si>
  <si>
    <t>Bhutan, Ngultrum</t>
  </si>
  <si>
    <t>Botswana, Pulas</t>
  </si>
  <si>
    <t>Belarus, Rubles</t>
  </si>
  <si>
    <t>Belize, Dollars</t>
  </si>
  <si>
    <t>Canada, Dollars</t>
  </si>
  <si>
    <t>Congo/Kinshasa, Congolese Francs</t>
  </si>
  <si>
    <t>Switzerland, Francs</t>
  </si>
  <si>
    <t>Chile, Pesos</t>
  </si>
  <si>
    <t>China, Yuan Renminbi</t>
  </si>
  <si>
    <t>Colombia, Pesos</t>
  </si>
  <si>
    <t>Costa Rica, Colones</t>
  </si>
  <si>
    <t>Cuba, Pesos</t>
  </si>
  <si>
    <t>Cape Verde, Escudos</t>
  </si>
  <si>
    <t>Cyprus, Pounds (expires 2008-Jan-31)</t>
  </si>
  <si>
    <t>Czech Republic, Koruny</t>
  </si>
  <si>
    <t>Djibouti, Francs</t>
  </si>
  <si>
    <t>Denmark, Kroner</t>
  </si>
  <si>
    <t>Dominican Republic, Pesos</t>
  </si>
  <si>
    <t>Algeria, Algeria Dinars</t>
  </si>
  <si>
    <t>Estonia, Krooni</t>
  </si>
  <si>
    <t>Egypt, Pounds</t>
  </si>
  <si>
    <t>Eritrea, Nakfa</t>
  </si>
  <si>
    <t>Ethiopia, Birr</t>
  </si>
  <si>
    <t>Euro Member Countries, Euro</t>
  </si>
  <si>
    <t>Fiji, Dollars</t>
  </si>
  <si>
    <t>Falkland Islands (Malvinas), Pounds</t>
  </si>
  <si>
    <t>United Kingdom, Pounds</t>
  </si>
  <si>
    <t>Georgia, Lari</t>
  </si>
  <si>
    <t>Guernsey, Pounds</t>
  </si>
  <si>
    <t>Ghana, Cedis</t>
  </si>
  <si>
    <t>Gibraltar, Pounds</t>
  </si>
  <si>
    <t>Gambia, Dalasi</t>
  </si>
  <si>
    <t>Guinea, Francs</t>
  </si>
  <si>
    <t>Guatemala, Quetzales</t>
  </si>
  <si>
    <t>Guyana, Dollars</t>
  </si>
  <si>
    <t>Hong Kong, Dollars</t>
  </si>
  <si>
    <t>Honduras, Lempiras</t>
  </si>
  <si>
    <t>Croatia, Kuna</t>
  </si>
  <si>
    <t>Haiti, Gourdes</t>
  </si>
  <si>
    <t>Hungary, Forint</t>
  </si>
  <si>
    <t>Indonesia, Rupiahs</t>
  </si>
  <si>
    <t>Israel, New Shekels</t>
  </si>
  <si>
    <t>Isle of Man, Pounds</t>
  </si>
  <si>
    <t>India, Rupees</t>
  </si>
  <si>
    <t>Iraq, Dinars</t>
  </si>
  <si>
    <t>Iran, Rials</t>
  </si>
  <si>
    <t>Iceland, Kronur</t>
  </si>
  <si>
    <t>Jersey, Pounds</t>
  </si>
  <si>
    <t>Jamaica, Dollars</t>
  </si>
  <si>
    <t>Jordan, Dinars</t>
  </si>
  <si>
    <t>Japan, Yen</t>
  </si>
  <si>
    <t>Kenya, Shillings</t>
  </si>
  <si>
    <t>Kyrgyzstan, Soms</t>
  </si>
  <si>
    <t>Cambodia, Riels</t>
  </si>
  <si>
    <t>Comoros, Francs</t>
  </si>
  <si>
    <t>Korea (North), Won</t>
  </si>
  <si>
    <t>Korea (South), Won</t>
  </si>
  <si>
    <t>Kuwait, Dinars</t>
  </si>
  <si>
    <t>Cayman Islands, Dollars</t>
  </si>
  <si>
    <t>Kazakhstan, Tenge</t>
  </si>
  <si>
    <t>Laos, Kips</t>
  </si>
  <si>
    <t>Lebanon, Pounds</t>
  </si>
  <si>
    <t>Sri Lanka, Rupees</t>
  </si>
  <si>
    <t>Liberia, Dollars</t>
  </si>
  <si>
    <t>Lesotho, Maloti</t>
  </si>
  <si>
    <t>Lithuania, Litai</t>
  </si>
  <si>
    <t>Latvia, Lati</t>
  </si>
  <si>
    <t>Libya, Dinars</t>
  </si>
  <si>
    <t>Morocco, Dirhams</t>
  </si>
  <si>
    <t>Moldova, Lei</t>
  </si>
  <si>
    <t>Madagascar, Ariary</t>
  </si>
  <si>
    <t>Macedonia, Denars</t>
  </si>
  <si>
    <t>Myanmar (Burma), Kyats</t>
  </si>
  <si>
    <t>Mongolia, Tugriks</t>
  </si>
  <si>
    <t>Macau, Patacas</t>
  </si>
  <si>
    <t>Mauritania, Ouguiyas</t>
  </si>
  <si>
    <t>Malta, Liri (expires 2008-Jan-31)</t>
  </si>
  <si>
    <t>Mauritius, Rupees</t>
  </si>
  <si>
    <t>Maldives (Maldive Islands), Rufiyaa</t>
  </si>
  <si>
    <t>Malawi, Kwachas</t>
  </si>
  <si>
    <t>Mexico, Pesos</t>
  </si>
  <si>
    <t>Malaysia, Ringgits</t>
  </si>
  <si>
    <t>Mozambique, Meticais</t>
  </si>
  <si>
    <t>Namibia, Dollars</t>
  </si>
  <si>
    <t>Nigeria, Nairas</t>
  </si>
  <si>
    <t>Nicaragua, Cordobas</t>
  </si>
  <si>
    <t>Norway, Krone</t>
  </si>
  <si>
    <t>Nepal, Nepal Rupees</t>
  </si>
  <si>
    <t>New Zealand, Dollars</t>
  </si>
  <si>
    <t>Oman, Rials</t>
  </si>
  <si>
    <t>Panama, Balboa</t>
  </si>
  <si>
    <t>Peru, Nuevos Soles</t>
  </si>
  <si>
    <t>Papua New Guinea, Kina</t>
  </si>
  <si>
    <t>Philippines, Pesos</t>
  </si>
  <si>
    <t>Pakistan, Rupees</t>
  </si>
  <si>
    <t>Poland, Zlotych</t>
  </si>
  <si>
    <t>Paraguay, Guarani</t>
  </si>
  <si>
    <t>Qatar, Rials</t>
  </si>
  <si>
    <t>Romania, New Lei</t>
  </si>
  <si>
    <t>Serbia, Dinars</t>
  </si>
  <si>
    <t>Russia, Rubles</t>
  </si>
  <si>
    <t>Rwanda, Rwanda Francs</t>
  </si>
  <si>
    <t>Saudi Arabia, Riyals</t>
  </si>
  <si>
    <t>Solomon Islands, Dollars</t>
  </si>
  <si>
    <t>Seychelles, Rupees</t>
  </si>
  <si>
    <t>Sudan, Pounds</t>
  </si>
  <si>
    <t>Sweden, Kronor</t>
  </si>
  <si>
    <t>Singapore, Dollars</t>
  </si>
  <si>
    <t>Saint Helena, Pounds</t>
  </si>
  <si>
    <t>Sierra Leone, Leones</t>
  </si>
  <si>
    <t>Somalia, Shillings</t>
  </si>
  <si>
    <t>Seborga, Luigini</t>
  </si>
  <si>
    <t>Suriname, Dollars</t>
  </si>
  <si>
    <t>São Tome and Principe, Dobras</t>
  </si>
  <si>
    <t>El Salvador, Colones</t>
  </si>
  <si>
    <t>Syria, Pounds</t>
  </si>
  <si>
    <t>Swaziland, Emalangeni</t>
  </si>
  <si>
    <t>Thailand, Baht</t>
  </si>
  <si>
    <t>Tajikistan, Somoni</t>
  </si>
  <si>
    <t>Turkmenistan, Manats</t>
  </si>
  <si>
    <t>Tunisia, Dinars</t>
  </si>
  <si>
    <t>Tonga, Pa'anga</t>
  </si>
  <si>
    <t>Turkey, New Lira</t>
  </si>
  <si>
    <t>Trinidad and Tobago, Dollars</t>
  </si>
  <si>
    <t>Tuvalu, Tuvalu Dollars</t>
  </si>
  <si>
    <t>Taiwan, New Dollars</t>
  </si>
  <si>
    <t>Tanzania, Shillings</t>
  </si>
  <si>
    <t>Ukraine, Hryvnia</t>
  </si>
  <si>
    <t>Uganda, Shillings</t>
  </si>
  <si>
    <t>United States of America, Dollars</t>
  </si>
  <si>
    <t>Uruguay, Pesos</t>
  </si>
  <si>
    <t>Uzbekistan, Sums</t>
  </si>
  <si>
    <t>Venezuela, Bolivares (expires 2008-Jun-30)</t>
  </si>
  <si>
    <t>Venezuela, Bolivares Fuertes</t>
  </si>
  <si>
    <t>Viet Nam, Dong</t>
  </si>
  <si>
    <t>Vanuatu, Vatu</t>
  </si>
  <si>
    <t>Samoa, Tala</t>
  </si>
  <si>
    <t>Communauté Financière Africaine BEAC, Francs</t>
  </si>
  <si>
    <t>Silver, Ounces</t>
  </si>
  <si>
    <t>Gold, Ounces</t>
  </si>
  <si>
    <t>East Caribbean Dollars</t>
  </si>
  <si>
    <t>Communauté Financière Africaine BCEAO, Francs</t>
  </si>
  <si>
    <t>Palladium Ounces</t>
  </si>
  <si>
    <t>Comptoirs Français du Pacifique Francs</t>
  </si>
  <si>
    <t>Platinum, Ounces</t>
  </si>
  <si>
    <t>Yemen, Rials</t>
  </si>
  <si>
    <t>South Africa, Rand</t>
  </si>
  <si>
    <t>Zambia, Kwacha</t>
  </si>
  <si>
    <t>Zimbabwe, Zimbabwe Dollars</t>
  </si>
  <si>
    <t>International Monetary Fund (IMF)</t>
  </si>
  <si>
    <t>Currency</t>
  </si>
  <si>
    <t>Code</t>
  </si>
  <si>
    <r>
      <t>Generally claims should be made within two months of the expense being incurred</t>
    </r>
    <r>
      <rPr>
        <sz val="10"/>
        <rFont val="Arial"/>
        <family val="2"/>
      </rPr>
      <t xml:space="preserve"> and should always be acompanied by supporting documents or receipts. </t>
    </r>
    <r>
      <rPr>
        <b/>
        <sz val="10"/>
        <rFont val="Arial"/>
        <family val="2"/>
      </rPr>
      <t>Claims older than 12 months will not usually be paid</t>
    </r>
    <r>
      <rPr>
        <sz val="10"/>
        <rFont val="Arial"/>
        <family val="2"/>
      </rPr>
      <t xml:space="preserve">. It is particularly important that claims charged to research projects follow the project sponsor's rules for proof of expenditure </t>
    </r>
    <r>
      <rPr>
        <i/>
        <sz val="10"/>
        <rFont val="Arial"/>
        <family val="2"/>
      </rPr>
      <t>in addition</t>
    </r>
    <r>
      <rPr>
        <sz val="10"/>
        <rFont val="Arial"/>
        <family val="2"/>
      </rPr>
      <t xml:space="preserve"> to any rules laid down by the University.</t>
    </r>
  </si>
  <si>
    <t>This form has been designed so that information can be input electronically. If you prefer, it may also be printed and completed by hand. In all cases, however, forms must be printed and signed before being sent to the Finance Division Payments Team for processing.</t>
  </si>
  <si>
    <r>
      <t xml:space="preserve">Please specify the name of the department or college with which you are associated, together with a correspondence address - any printed payment advice documents will be sent to this address.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</si>
  <si>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If your claim includes travel costs then please complete this section of the form. For specific guidance on allowable travel claims, please see:</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</si>
  <si>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</si>
  <si>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Next, specify the means of transport ('car', 'train', 'air', etc.) and if you have travelled by private motor vehicle or bicycle and are claiming mileage, then please indicate the distance in miles being claimed. Please refer to the Expenses and Benefits Manual for applicable rates:</t>
  </si>
  <si>
    <t>Put the calculated mileage total, or total claimed, in the 'Curr Amount' field (this is calculated automatically for mileage when completing the sheet electronically).</t>
  </si>
  <si>
    <t xml:space="preserve">The 'Curr' and 'Exch' columns are used for claims incurred in foreign currencies - for particular guidance on such claims see: </t>
  </si>
  <si>
    <t>For costs other than travel, please include the details on this section of the form, providing dates and full description of the expense involved. In all other respects, complete the remaining amount and currency fields in the same way as detailed above for Travel claims.</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</si>
  <si>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</si>
  <si>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</si>
  <si>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</si>
  <si>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r>
      <t xml:space="preserve">Once all details have been provided, the form must be printed, signed and dated by the claimant. The 'Supervisor Check' field and date should be completed in those departments where departmental procedures require this. If you are uncertain whether this field requires completion, please refer to your departmental administration or finance office. All claims must also be authorized with a signature matching the 'Authorized Signatures Register' held by Finance. </t>
    </r>
    <r>
      <rPr>
        <b/>
        <sz val="10"/>
        <rFont val="Arial"/>
        <family val="2"/>
      </rPr>
      <t>Individuals are not permitted to authorize their own claims.</t>
    </r>
  </si>
  <si>
    <t>NATURAL ACCT</t>
  </si>
  <si>
    <t xml:space="preserve">I confirm that the claim is in respect of bona fide business expenses, incurred wholly, exclusively and necessarily on behalf of the University. </t>
  </si>
  <si>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</si>
  <si>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</si>
  <si>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</si>
  <si>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</si>
  <si>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</si>
  <si>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</si>
  <si>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</si>
  <si>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</si>
  <si>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</si>
  <si>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</si>
  <si>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</si>
  <si>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</si>
  <si>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</si>
  <si>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</si>
  <si>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</si>
  <si>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</si>
  <si>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</si>
  <si>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</si>
  <si>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</si>
  <si>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</si>
  <si>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</si>
  <si>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</si>
  <si>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</si>
  <si>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</si>
  <si>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</si>
  <si>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</si>
  <si>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</si>
  <si>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</si>
  <si>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</si>
  <si>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</si>
  <si>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</si>
  <si>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</si>
  <si>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</si>
  <si>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</si>
  <si>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</si>
  <si>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</si>
  <si>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</si>
  <si>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</si>
  <si>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</si>
  <si>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</si>
  <si>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</si>
  <si>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</si>
  <si>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</si>
  <si>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</si>
  <si>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FJD</t>
  </si>
  <si>
    <t>FKP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</si>
  <si>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</si>
  <si>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</si>
  <si>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</si>
  <si>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</si>
  <si>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</si>
  <si>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</si>
  <si>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</si>
  <si>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</si>
  <si>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</si>
  <si>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</si>
  <si>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</si>
  <si>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</si>
  <si>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</si>
  <si>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</si>
  <si>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</si>
  <si>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</si>
  <si>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</si>
  <si>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</si>
  <si>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</si>
  <si>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</si>
  <si>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</si>
  <si>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</si>
  <si>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</si>
  <si>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</si>
  <si>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</si>
  <si>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</si>
  <si>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</si>
  <si>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</si>
  <si>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</si>
  <si>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</si>
  <si>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</si>
  <si>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</si>
  <si>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</si>
  <si>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</si>
  <si>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</si>
  <si>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</si>
  <si>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</si>
  <si>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</si>
  <si>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</si>
  <si>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</si>
  <si>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</si>
  <si>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</si>
  <si>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</si>
  <si>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</si>
  <si>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</si>
  <si>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</si>
  <si>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</si>
  <si>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</si>
  <si>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</si>
  <si>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</si>
  <si>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</si>
  <si>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</si>
  <si>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</si>
  <si>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</si>
  <si>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</si>
  <si>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</si>
  <si>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</si>
  <si>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</si>
  <si>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</si>
  <si>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</si>
  <si>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</si>
  <si>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</si>
  <si>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</si>
  <si>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</si>
  <si>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</si>
  <si>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</si>
  <si>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</si>
  <si>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</si>
  <si>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</si>
  <si>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</si>
  <si>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</si>
  <si>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</si>
  <si>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</si>
  <si>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</si>
  <si>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</si>
  <si>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</si>
  <si>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</si>
  <si>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</si>
  <si>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</si>
  <si>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</si>
  <si>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</si>
  <si>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</si>
  <si>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</si>
  <si>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</si>
  <si>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SPL</t>
  </si>
  <si>
    <t>SRD</t>
  </si>
  <si>
    <t>STD</t>
  </si>
  <si>
    <t>SVC</t>
  </si>
  <si>
    <t>SYP</t>
  </si>
  <si>
    <t>SZL</t>
  </si>
  <si>
    <t>THB</t>
  </si>
  <si>
    <t>TJS</t>
  </si>
  <si>
    <t>TMM</t>
  </si>
  <si>
    <t>TND</t>
  </si>
  <si>
    <t>TOP</t>
  </si>
  <si>
    <t>TRY</t>
  </si>
  <si>
    <t>TTD</t>
  </si>
  <si>
    <t>TVD</t>
  </si>
  <si>
    <t>TWD</t>
  </si>
  <si>
    <t>TZS</t>
  </si>
  <si>
    <t>UAH</t>
  </si>
  <si>
    <t>UGX</t>
  </si>
  <si>
    <t>UYU</t>
  </si>
  <si>
    <t>UZS</t>
  </si>
  <si>
    <t>VEB</t>
  </si>
  <si>
    <t>VEF</t>
  </si>
  <si>
    <t>VND</t>
  </si>
  <si>
    <t>VUV</t>
  </si>
  <si>
    <t>WST</t>
  </si>
  <si>
    <t>XAF</t>
  </si>
  <si>
    <t>XAG</t>
  </si>
  <si>
    <t>XAU</t>
  </si>
  <si>
    <t>XCD</t>
  </si>
  <si>
    <t>XDR</t>
  </si>
  <si>
    <t>XOF</t>
  </si>
  <si>
    <t>XPD</t>
  </si>
  <si>
    <t>XPF</t>
  </si>
  <si>
    <t>XPT</t>
  </si>
  <si>
    <t>YER</t>
  </si>
  <si>
    <t>ZAR</t>
  </si>
  <si>
    <t>ZMK</t>
  </si>
  <si>
    <t>ZWD</t>
  </si>
  <si>
    <t>ISO4217 International Currency Codes for use with Expense Claims and Payment Requests</t>
  </si>
  <si>
    <t>http://www.admin.ox.ac.uk/finance/expenses/guide/businesstravel/</t>
  </si>
  <si>
    <t>http://www.admin.ox.ac.uk/finance/expenses/guide/42expensesprocedures/</t>
  </si>
  <si>
    <t>Indicate the currency code in the 'Curr' field - the attached sheet provides an alphabetical list of all possible codes.(For claims in Pounds Sterling use the default 'GBP'). Specify the exchange rate used in the 'Exch' field - it is also important to attach to your claim the source of the conversion, e.g. credit card statement or printout from a website such as www.xe.com. Leave this field blank for claims incurred in Pounds Sterling. For claims incurred and payable in the same foreign currency then specify an exchange rate of '1.0'</t>
  </si>
  <si>
    <t>Address:</t>
  </si>
  <si>
    <t>PROJECTS</t>
  </si>
  <si>
    <t>000000</t>
  </si>
  <si>
    <t>EXP ORG</t>
  </si>
  <si>
    <t>9 - VAT CODES</t>
  </si>
  <si>
    <t>1 - GB Supplier - NO VAT</t>
  </si>
  <si>
    <t>2 - GB Supplier - STD Rate</t>
  </si>
  <si>
    <t>4 - Overseas Supplier - SRVCS</t>
  </si>
  <si>
    <t>5 - Overseas Supplier - GOODS</t>
  </si>
  <si>
    <t>6 - Overseas VAT</t>
  </si>
  <si>
    <t>7 - Other Taxes (Not VAT)</t>
  </si>
  <si>
    <t>TASK</t>
  </si>
  <si>
    <t>FUTURE</t>
  </si>
  <si>
    <t>Tax Code</t>
  </si>
  <si>
    <t>No VAT</t>
  </si>
  <si>
    <t>STD Rate</t>
  </si>
  <si>
    <t>Reduced Rate</t>
  </si>
  <si>
    <t>SRVCS</t>
  </si>
  <si>
    <t>GOODS</t>
  </si>
  <si>
    <t>Not VAT</t>
  </si>
  <si>
    <t>Notes</t>
  </si>
  <si>
    <t>3 - GB Supplier - Reduced Rate</t>
  </si>
  <si>
    <t>Those completing the form by hand should enter the first digit of the code from the list below.</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</si>
  <si>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</si>
  <si>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</si>
  <si>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</si>
  <si>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</si>
  <si>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</si>
  <si>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</si>
  <si>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</si>
  <si>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</si>
  <si>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</si>
  <si>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</si>
  <si>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</si>
  <si>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</si>
  <si>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</si>
  <si>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</si>
  <si>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</si>
  <si>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</si>
  <si>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</si>
  <si>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</si>
  <si>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</si>
  <si>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</si>
  <si>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</si>
  <si>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</si>
  <si>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</si>
  <si>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</si>
  <si>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</si>
  <si>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</si>
  <si>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</si>
  <si>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</si>
  <si>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</si>
  <si>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</si>
  <si>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</si>
  <si>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</si>
  <si>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Department Name</t>
  </si>
  <si>
    <t>Academic Services Division Dept</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</si>
  <si>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</si>
  <si>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</si>
  <si>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</si>
  <si>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</si>
  <si>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</si>
  <si>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</si>
  <si>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</si>
  <si>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</si>
  <si>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</si>
  <si>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</si>
  <si>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</si>
  <si>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</si>
  <si>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</si>
  <si>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</si>
  <si>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</si>
  <si>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</si>
  <si>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</si>
  <si>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</si>
  <si>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</si>
  <si>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</si>
  <si>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</si>
  <si>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</si>
  <si>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</si>
  <si>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</si>
  <si>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</si>
  <si>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</si>
  <si>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</si>
  <si>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</si>
  <si>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</si>
  <si>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Continuing Education</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</si>
  <si>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</si>
  <si>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</si>
  <si>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</si>
  <si>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</si>
  <si>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</si>
  <si>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</si>
  <si>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</si>
  <si>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</si>
  <si>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</si>
  <si>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</si>
  <si>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</si>
  <si>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</si>
  <si>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</si>
  <si>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</si>
  <si>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</si>
  <si>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</si>
  <si>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</si>
  <si>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</si>
  <si>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</si>
  <si>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</si>
  <si>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</si>
  <si>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</si>
  <si>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</si>
  <si>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</si>
  <si>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</si>
  <si>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</si>
  <si>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</si>
  <si>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</si>
  <si>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</si>
  <si>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</si>
  <si>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</si>
  <si>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</si>
  <si>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</si>
  <si>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</si>
  <si>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</si>
  <si>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</si>
  <si>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</si>
  <si>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</si>
  <si>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</si>
  <si>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</si>
  <si>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</si>
  <si>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</si>
  <si>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</si>
  <si>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</si>
  <si>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</si>
  <si>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</si>
  <si>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</si>
  <si>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</si>
  <si>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</si>
  <si>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</si>
  <si>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</si>
  <si>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</si>
  <si>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</si>
  <si>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</si>
  <si>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</si>
  <si>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</si>
  <si>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</si>
  <si>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</si>
  <si>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</si>
  <si>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</si>
  <si>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</si>
  <si>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</si>
  <si>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</si>
  <si>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</si>
  <si>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</si>
  <si>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</si>
  <si>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</si>
  <si>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</si>
  <si>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</si>
  <si>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</si>
  <si>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</si>
  <si>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</si>
  <si>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</si>
  <si>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</si>
  <si>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</si>
  <si>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</si>
  <si>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</si>
  <si>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</si>
  <si>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</si>
  <si>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</si>
  <si>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</si>
  <si>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</si>
  <si>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</si>
  <si>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</si>
  <si>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</si>
  <si>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</si>
  <si>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</si>
  <si>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</si>
  <si>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</si>
  <si>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</si>
  <si>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</si>
  <si>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Please provide a correspondence address, within the University if you are a member of staff or a student, otherwise a home or business address.</t>
  </si>
  <si>
    <t>GB Supplier - No VAT</t>
  </si>
  <si>
    <t>GB Supplier - STD Rate</t>
  </si>
  <si>
    <t>GB Supplier - Reduced Rate</t>
  </si>
  <si>
    <t>Overseas Supplier - SRVCS</t>
  </si>
  <si>
    <t>Overseas Supplier - GOODS</t>
  </si>
  <si>
    <t>Overseas VAT</t>
  </si>
  <si>
    <t>Other Taxes (Not VAT)</t>
  </si>
  <si>
    <t xml:space="preserve">    VAT code descriptions are shown in the guidance notes</t>
  </si>
  <si>
    <t>This is a quick reference guide for claimants and authorisers to assist in the completion and authorisation of expense claims.</t>
  </si>
  <si>
    <t>Claimants and authorisers must ensure that all amounts claimed for reimbursement:</t>
  </si>
  <si>
    <t xml:space="preserve">(i)  up to £150 per night in London; </t>
  </si>
  <si>
    <t xml:space="preserve">(ii) up to £100 per night elsewhere. </t>
  </si>
  <si>
    <t>Where expenses are shared, e.g. in the case of meals, and where receipts or copy receipts are unavailable, the appropriate reimbursement may be made as long as the nature and circumstances of the expense being claimed are clearly stated.</t>
  </si>
  <si>
    <t>(iii) the person travelling is required to attend a meeting, deliver a lecture, examine a viva or similar within 4 hours of arrival.</t>
  </si>
  <si>
    <t>(iii) a copy of any agenda, notes or action points is retained by the department and can be produced if required.</t>
  </si>
  <si>
    <r>
      <t xml:space="preserve">(iii) the purpose of the entertainment, which should be wholly, necessarily and exclusively in the furtherance of University business </t>
    </r>
    <r>
      <rPr>
        <b/>
        <sz val="10"/>
        <rFont val="Arial"/>
        <family val="2"/>
      </rPr>
      <t>[11.1 b]</t>
    </r>
    <r>
      <rPr>
        <sz val="10"/>
        <rFont val="Arial"/>
        <family val="2"/>
      </rPr>
      <t>.</t>
    </r>
  </si>
  <si>
    <r>
      <t xml:space="preserve">Business expenditure is allowable if the following conditions are met </t>
    </r>
    <r>
      <rPr>
        <b/>
        <sz val="10"/>
        <rFont val="Arial"/>
        <family val="2"/>
      </rPr>
      <t>[11.2 b]</t>
    </r>
    <r>
      <rPr>
        <sz val="10"/>
        <rFont val="Arial"/>
        <family val="2"/>
      </rPr>
      <t>:</t>
    </r>
  </si>
  <si>
    <r>
      <t xml:space="preserve">Allowable business expenditure if the following conditions are met </t>
    </r>
    <r>
      <rPr>
        <b/>
        <sz val="10"/>
        <rFont val="Arial"/>
        <family val="2"/>
      </rPr>
      <t>[11.2 c]</t>
    </r>
    <r>
      <rPr>
        <sz val="10"/>
        <rFont val="Arial"/>
        <family val="2"/>
      </rPr>
      <t>:</t>
    </r>
  </si>
  <si>
    <r>
      <t xml:space="preserve">Completed forms must be authorized and then submitted to the Payments Team in the Finance Division for payment </t>
    </r>
    <r>
      <rPr>
        <b/>
        <sz val="10"/>
        <rFont val="Arial"/>
        <family val="2"/>
      </rPr>
      <t>[4.2 a]</t>
    </r>
    <r>
      <rPr>
        <sz val="10"/>
        <rFont val="Arial"/>
        <family val="2"/>
      </rPr>
      <t>.</t>
    </r>
  </si>
  <si>
    <r>
      <t xml:space="preserve">Expense Claim Forms must </t>
    </r>
    <r>
      <rPr>
        <b/>
        <sz val="10"/>
        <rFont val="Arial"/>
        <family val="2"/>
      </rPr>
      <t xml:space="preserve">NOT </t>
    </r>
    <r>
      <rPr>
        <sz val="10"/>
        <rFont val="Arial"/>
        <family val="2"/>
      </rPr>
      <t xml:space="preserve">be input to Oracle within departments </t>
    </r>
    <r>
      <rPr>
        <b/>
        <sz val="10"/>
        <rFont val="Arial"/>
        <family val="2"/>
      </rPr>
      <t>[4.2 a]</t>
    </r>
    <r>
      <rPr>
        <sz val="10"/>
        <rFont val="Arial"/>
        <family val="2"/>
      </rPr>
      <t>.</t>
    </r>
  </si>
  <si>
    <r>
      <t xml:space="preserve">Claims should be submitted as close as possible to the time that the original expense was incurred </t>
    </r>
    <r>
      <rPr>
        <b/>
        <sz val="10"/>
        <rFont val="Arial"/>
        <family val="2"/>
      </rPr>
      <t>[4.2 c]</t>
    </r>
    <r>
      <rPr>
        <sz val="10"/>
        <rFont val="Arial"/>
        <family val="2"/>
      </rPr>
      <t>.</t>
    </r>
  </si>
  <si>
    <r>
      <t xml:space="preserve">Authorized claims that are accepted for processing by the Finance Division will not be returned to the claimant or department </t>
    </r>
    <r>
      <rPr>
        <b/>
        <sz val="10"/>
        <rFont val="Arial"/>
        <family val="2"/>
      </rPr>
      <t>[4.2c]</t>
    </r>
    <r>
      <rPr>
        <sz val="10"/>
        <rFont val="Arial"/>
        <family val="2"/>
      </rPr>
      <t>.</t>
    </r>
  </si>
  <si>
    <r>
      <t xml:space="preserve">The University will make all payments in Pounds Sterling (GBP). Where the payee is not resident or has no permanent establishment within the UK and has no UK bank account, then payment in foreign currency will be permitted </t>
    </r>
    <r>
      <rPr>
        <b/>
        <sz val="10"/>
        <rFont val="Arial"/>
        <family val="2"/>
      </rPr>
      <t>[4.9 a]</t>
    </r>
    <r>
      <rPr>
        <sz val="10"/>
        <rFont val="Arial"/>
        <family val="2"/>
      </rPr>
      <t>.</t>
    </r>
  </si>
  <si>
    <r>
      <t xml:space="preserve">For reimbursement of expenses claims in any currency other than Pounds Sterling, an explanation should be attached to the claim detailing why this is necessary </t>
    </r>
    <r>
      <rPr>
        <b/>
        <sz val="10"/>
        <rFont val="Arial"/>
        <family val="2"/>
      </rPr>
      <t>[4.9 c]</t>
    </r>
    <r>
      <rPr>
        <sz val="10"/>
        <rFont val="Arial"/>
        <family val="2"/>
      </rPr>
      <t>.</t>
    </r>
  </si>
  <si>
    <t>Reimbursement of employees’ claims that are of significant value and, under HMRC rules, give rise to a taxable benefit in kind will be processed via the payroll, with any associated tax and NI deductions made.</t>
  </si>
  <si>
    <t>Claims should include full details of the reason for the journey, the date and the destination.</t>
  </si>
  <si>
    <t xml:space="preserve">Costs relate to business travel: i.e. primarily for a necessary business purpose between one workplace and another. </t>
  </si>
  <si>
    <t>A VAT receipt for the associated fuel costs of a mileage rate claim should be provided.  The VAT element may then be reclaimed by the University.</t>
  </si>
  <si>
    <r>
      <t xml:space="preserve">Prior to using private vehicles for business purposes, individuals must ensure that their insurance cover extends to business use </t>
    </r>
    <r>
      <rPr>
        <b/>
        <sz val="10"/>
        <rFont val="Arial"/>
        <family val="2"/>
      </rPr>
      <t>[7.4 a]</t>
    </r>
    <r>
      <rPr>
        <sz val="10"/>
        <rFont val="Arial"/>
        <family val="2"/>
      </rPr>
      <t>.</t>
    </r>
  </si>
  <si>
    <r>
      <t xml:space="preserve">Where passengers are carried on University business an additional 5p per passenger per mile may also be claimed </t>
    </r>
    <r>
      <rPr>
        <b/>
        <sz val="10"/>
        <rFont val="Arial"/>
        <family val="2"/>
      </rPr>
      <t>[7.4 b]</t>
    </r>
    <r>
      <rPr>
        <sz val="10"/>
        <rFont val="Arial"/>
        <family val="2"/>
      </rPr>
      <t>. The claim should include the names of passengers carried.</t>
    </r>
  </si>
  <si>
    <r>
      <t xml:space="preserve">It is expressly forbidden to use University Credit Cards to purchase fuel for private vehicles </t>
    </r>
    <r>
      <rPr>
        <b/>
        <sz val="10"/>
        <rFont val="Arial"/>
        <family val="2"/>
      </rPr>
      <t>[7.4 a]</t>
    </r>
    <r>
      <rPr>
        <sz val="10"/>
        <rFont val="Arial"/>
        <family val="2"/>
      </rPr>
      <t>.</t>
    </r>
  </si>
  <si>
    <r>
      <t xml:space="preserve">Hire car costs are not tax allowable for individuals, therefore costs of hire are normally paid for directly by the University. The following rules apply </t>
    </r>
    <r>
      <rPr>
        <b/>
        <sz val="10"/>
        <rFont val="Arial"/>
        <family val="2"/>
      </rPr>
      <t>[7.4 c]</t>
    </r>
    <r>
      <rPr>
        <sz val="10"/>
        <rFont val="Arial"/>
        <family val="2"/>
      </rPr>
      <t>:</t>
    </r>
  </si>
  <si>
    <r>
      <t xml:space="preserve">Charges for parking at an individual’s normal place of work will </t>
    </r>
    <r>
      <rPr>
        <i/>
        <sz val="10"/>
        <rFont val="Arial"/>
        <family val="2"/>
      </rPr>
      <t xml:space="preserve">not </t>
    </r>
    <r>
      <rPr>
        <sz val="10"/>
        <rFont val="Arial"/>
        <family val="2"/>
      </rPr>
      <t xml:space="preserve">be paid by the University </t>
    </r>
    <r>
      <rPr>
        <b/>
        <sz val="10"/>
        <rFont val="Arial"/>
        <family val="2"/>
      </rPr>
      <t>[7.6 a]</t>
    </r>
    <r>
      <rPr>
        <sz val="10"/>
        <rFont val="Arial"/>
        <family val="2"/>
      </rPr>
      <t>.</t>
    </r>
  </si>
  <si>
    <r>
      <t xml:space="preserve">Fines or penalties incurred by individuals in the course of allowed business travel are not covered. This includes parking fines and speeding or other traffic penalties </t>
    </r>
    <r>
      <rPr>
        <b/>
        <sz val="10"/>
        <rFont val="Arial"/>
        <family val="2"/>
      </rPr>
      <t>[7.6 b]</t>
    </r>
    <r>
      <rPr>
        <sz val="10"/>
        <rFont val="Arial"/>
        <family val="2"/>
      </rPr>
      <t>.</t>
    </r>
  </si>
  <si>
    <r>
      <t xml:space="preserve">Exceptionally, travel at business rate (business class / club class / first class) may be approved if </t>
    </r>
    <r>
      <rPr>
        <b/>
        <sz val="10"/>
        <rFont val="Arial"/>
        <family val="2"/>
      </rPr>
      <t>[7.2 c]</t>
    </r>
    <r>
      <rPr>
        <sz val="10"/>
        <rFont val="Arial"/>
        <family val="2"/>
      </rPr>
      <t>:</t>
    </r>
  </si>
  <si>
    <t xml:space="preserve">(i)  vehicles must be used for business purposes only and are not for private use;  </t>
  </si>
  <si>
    <r>
      <t xml:space="preserve">The University will pay for the cost of meals and accommodation taken during the course of the required stay </t>
    </r>
    <r>
      <rPr>
        <b/>
        <sz val="10"/>
        <rFont val="Arial"/>
        <family val="2"/>
      </rPr>
      <t>[8.2 a]</t>
    </r>
    <r>
      <rPr>
        <sz val="10"/>
        <rFont val="Arial"/>
        <family val="2"/>
      </rPr>
      <t>.</t>
    </r>
  </si>
  <si>
    <t>Where bookings do not meet the criteria above, the reason for any variation should be stated.</t>
  </si>
  <si>
    <r>
      <t xml:space="preserve">Wherever possible, hotel bookings should be made in advance through one of the University’s travel agents and paid for directly by the department </t>
    </r>
    <r>
      <rPr>
        <b/>
        <sz val="10"/>
        <rFont val="Arial"/>
        <family val="2"/>
      </rPr>
      <t>[8.2a]</t>
    </r>
    <r>
      <rPr>
        <sz val="10"/>
        <rFont val="Arial"/>
        <family val="2"/>
      </rPr>
      <t>.</t>
    </r>
  </si>
  <si>
    <r>
      <t xml:space="preserve">If an individual stays at the home of a friend or family member rather than at a hotel or similar establishment, no payment can be made to contribute to the costs of accommodation </t>
    </r>
    <r>
      <rPr>
        <b/>
        <sz val="10"/>
        <rFont val="Arial"/>
        <family val="2"/>
      </rPr>
      <t>[8.2 c</t>
    </r>
    <r>
      <rPr>
        <b/>
        <sz val="8"/>
        <rFont val="Arial"/>
        <family val="2"/>
      </rPr>
      <t>]</t>
    </r>
    <r>
      <rPr>
        <sz val="10"/>
        <rFont val="Arial"/>
        <family val="2"/>
      </rPr>
      <t>.</t>
    </r>
  </si>
  <si>
    <t>http://www.hmrc.gov.uk/employers/emp-income-scale-rates.htm</t>
  </si>
  <si>
    <t>For overseas accommodation reference should be made to the benchmark rates published by HMRC:-</t>
  </si>
  <si>
    <t>Expenditure incurred socially or which is merely incidental to the furtherance of University business cannot be reimbursed.</t>
  </si>
  <si>
    <r>
      <t xml:space="preserve">Tips should not exceed 15% </t>
    </r>
    <r>
      <rPr>
        <b/>
        <sz val="10"/>
        <rFont val="Arial"/>
        <family val="2"/>
      </rPr>
      <t>[11.2 d]</t>
    </r>
    <r>
      <rPr>
        <sz val="10"/>
        <rFont val="Arial"/>
        <family val="2"/>
      </rPr>
      <t>.</t>
    </r>
  </si>
  <si>
    <r>
      <t xml:space="preserve">Covers situations where the integral part of the meeting takes place over a normal meal time and the business of the meeting continues either whilst the food is consumed or immediately afterwards </t>
    </r>
    <r>
      <rPr>
        <b/>
        <sz val="10"/>
        <rFont val="Arial"/>
        <family val="2"/>
      </rPr>
      <t>[11.2 b]</t>
    </r>
    <r>
      <rPr>
        <sz val="10"/>
        <rFont val="Arial"/>
        <family val="2"/>
      </rPr>
      <t>.</t>
    </r>
  </si>
  <si>
    <t xml:space="preserve">(i)  £5 per night for stays anywhere within the UK; </t>
  </si>
  <si>
    <t>(ii) £10 per night for stays anywhere in the rest of the world.</t>
  </si>
  <si>
    <r>
      <t xml:space="preserve">The cost of itemised business calls only may be claimed, supported by a detailed, itemized bill </t>
    </r>
    <r>
      <rPr>
        <b/>
        <sz val="10"/>
        <rFont val="Arial"/>
        <family val="2"/>
      </rPr>
      <t>[9.2 c]</t>
    </r>
    <r>
      <rPr>
        <sz val="10"/>
        <rFont val="Arial"/>
        <family val="2"/>
      </rPr>
      <t>.</t>
    </r>
  </si>
  <si>
    <r>
      <t xml:space="preserve">Non-itemised packages, top-ups, etc. may be claimed for personal mobile telephones at the discretion of the department, but this will give rise to a taxable benefit </t>
    </r>
    <r>
      <rPr>
        <b/>
        <sz val="10"/>
        <rFont val="Arial"/>
        <family val="2"/>
      </rPr>
      <t>[9.2 c]</t>
    </r>
    <r>
      <rPr>
        <sz val="10"/>
        <rFont val="Arial"/>
        <family val="2"/>
      </rPr>
      <t>.</t>
    </r>
  </si>
  <si>
    <r>
      <t>(i)</t>
    </r>
    <r>
      <rPr>
        <sz val="7"/>
        <rFont val="Arial"/>
        <family val="2"/>
      </rPr>
      <t xml:space="preserve">    </t>
    </r>
    <r>
      <rPr>
        <sz val="10"/>
        <rFont val="Arial"/>
        <family val="2"/>
      </rPr>
      <t xml:space="preserve">the Administrator or Head of Department deems it appropriate; </t>
    </r>
    <r>
      <rPr>
        <i/>
        <sz val="10"/>
        <rFont val="Arial"/>
        <family val="2"/>
      </rPr>
      <t>and</t>
    </r>
    <r>
      <rPr>
        <sz val="10"/>
        <rFont val="Arial"/>
        <family val="2"/>
      </rPr>
      <t xml:space="preserve"> </t>
    </r>
  </si>
  <si>
    <r>
      <t xml:space="preserve">(ii)  the journey is scheduled to take longer than 4 hours; </t>
    </r>
    <r>
      <rPr>
        <i/>
        <sz val="10"/>
        <rFont val="Arial"/>
        <family val="2"/>
      </rPr>
      <t>and</t>
    </r>
    <r>
      <rPr>
        <sz val="10"/>
        <rFont val="Arial"/>
        <family val="2"/>
      </rPr>
      <t xml:space="preserve"> </t>
    </r>
  </si>
  <si>
    <r>
      <t xml:space="preserve">(i)  names of persons involved; </t>
    </r>
    <r>
      <rPr>
        <i/>
        <sz val="10"/>
        <rFont val="Arial"/>
        <family val="2"/>
      </rPr>
      <t>and</t>
    </r>
  </si>
  <si>
    <r>
      <t xml:space="preserve">(ii) organizations they represented; </t>
    </r>
    <r>
      <rPr>
        <i/>
        <sz val="10"/>
        <rFont val="Arial"/>
        <family val="2"/>
      </rPr>
      <t>and</t>
    </r>
  </si>
  <si>
    <r>
      <t xml:space="preserve">(i)  the meal takes place on University premises; </t>
    </r>
    <r>
      <rPr>
        <i/>
        <sz val="10"/>
        <rFont val="Arial"/>
        <family val="2"/>
      </rPr>
      <t>and</t>
    </r>
    <r>
      <rPr>
        <sz val="10"/>
        <rFont val="Arial"/>
        <family val="2"/>
      </rPr>
      <t xml:space="preserve">  </t>
    </r>
  </si>
  <si>
    <r>
      <t xml:space="preserve">(ii) alcohol is not consumed; </t>
    </r>
    <r>
      <rPr>
        <i/>
        <sz val="10"/>
        <rFont val="Arial"/>
        <family val="2"/>
      </rPr>
      <t>and</t>
    </r>
    <r>
      <rPr>
        <sz val="10"/>
        <rFont val="Arial"/>
        <family val="2"/>
      </rPr>
      <t xml:space="preserve"> </t>
    </r>
  </si>
  <si>
    <r>
      <t xml:space="preserve">(i)  third party speakers, lecturers, business associates, clients or potential funders are present; </t>
    </r>
    <r>
      <rPr>
        <i/>
        <sz val="10"/>
        <rFont val="Arial"/>
        <family val="2"/>
      </rPr>
      <t>and</t>
    </r>
    <r>
      <rPr>
        <sz val="10"/>
        <rFont val="Arial"/>
        <family val="2"/>
      </rPr>
      <t xml:space="preserve"> </t>
    </r>
  </si>
  <si>
    <r>
      <t xml:space="preserve">(ii) the meal is an integral part of the meeting; </t>
    </r>
    <r>
      <rPr>
        <i/>
        <sz val="10"/>
        <rFont val="Arial"/>
        <family val="2"/>
      </rPr>
      <t xml:space="preserve">and </t>
    </r>
  </si>
  <si>
    <r>
      <t xml:space="preserve">The Payments team will normally only accept original receipts, documents and signatures. Copy receipts, faxes and e-mails will not usually be accepted; nor will Word or other electronic documents that have had electronic images of an authorized signature added to them </t>
    </r>
    <r>
      <rPr>
        <b/>
        <sz val="10"/>
        <rFont val="Arial"/>
        <family val="2"/>
      </rPr>
      <t>[4.2 a]</t>
    </r>
    <r>
      <rPr>
        <sz val="10"/>
        <rFont val="Arial"/>
        <family val="2"/>
      </rPr>
      <t xml:space="preserve">. </t>
    </r>
  </si>
  <si>
    <t>REIMBURSEMENT OF EXPENSES: SUMMARY GUIDE</t>
  </si>
  <si>
    <t>1) WHAT ARE MY RESPONSIBILITIES?</t>
  </si>
  <si>
    <t>2) WHAT CAN I CLAIM?</t>
  </si>
  <si>
    <t>3) HOW DO I CLAIM?</t>
  </si>
  <si>
    <t xml:space="preserve">TRAVEL  </t>
  </si>
  <si>
    <t>SUBSISTENCE</t>
  </si>
  <si>
    <t>ENTERTAINING</t>
  </si>
  <si>
    <t>MOBILE, FIXED LINE TELEPHONES AND BROADBAND OR INTERNET SERVICES</t>
  </si>
  <si>
    <t>GENERAL PRINCIPLES:</t>
  </si>
  <si>
    <t>PUBLIC TRANSPORT:</t>
  </si>
  <si>
    <t>TAXIS:</t>
  </si>
  <si>
    <t>USE OF PRIVATE VEHICLE:</t>
  </si>
  <si>
    <t>HIRED VEHICLES:</t>
  </si>
  <si>
    <t>CAR PARKING AND ROAD TOLLS:</t>
  </si>
  <si>
    <t>FINES AND PENALTIES:</t>
  </si>
  <si>
    <t>AIR TRAVEL:</t>
  </si>
  <si>
    <t>MEALS:</t>
  </si>
  <si>
    <t>ACCOMMODATION:</t>
  </si>
  <si>
    <t>INCIDENTAL EXPENDITURE:</t>
  </si>
  <si>
    <t>WORKING MEALS ON UNIVERSITY PREMISES:</t>
  </si>
  <si>
    <t>WORKING MEALS ELSEWHERE:</t>
  </si>
  <si>
    <t>EXPENSES CLAIM FORM:</t>
  </si>
  <si>
    <t>SUBMISSION:</t>
  </si>
  <si>
    <t>PAYMENT:</t>
  </si>
  <si>
    <r>
      <t xml:space="preserve">For meals claimed on behalf of more than one person see the </t>
    </r>
    <r>
      <rPr>
        <b/>
        <sz val="10"/>
        <color indexed="62"/>
        <rFont val="Arial"/>
        <family val="2"/>
      </rPr>
      <t>Entertaining</t>
    </r>
    <r>
      <rPr>
        <sz val="10"/>
        <rFont val="Arial"/>
        <family val="2"/>
      </rPr>
      <t xml:space="preserve"> section below.</t>
    </r>
  </si>
  <si>
    <r>
      <rPr>
        <sz val="10"/>
        <rFont val="Arial"/>
        <family val="2"/>
      </rPr>
      <t>Printable versions of the Guide are available on request via:</t>
    </r>
    <r>
      <rPr>
        <sz val="10"/>
        <color indexed="12"/>
        <rFont val="Arial"/>
        <family val="2"/>
      </rPr>
      <t xml:space="preserve"> </t>
    </r>
    <r>
      <rPr>
        <u/>
        <sz val="10"/>
        <color indexed="12"/>
        <rFont val="Arial"/>
        <family val="2"/>
      </rPr>
      <t>finance.communications@admin.ox.ac.uk</t>
    </r>
  </si>
  <si>
    <r>
      <t xml:space="preserve">The cost of meals taken </t>
    </r>
    <r>
      <rPr>
        <i/>
        <sz val="10"/>
        <rFont val="Arial"/>
        <family val="2"/>
      </rPr>
      <t xml:space="preserve">en route </t>
    </r>
    <r>
      <rPr>
        <sz val="10"/>
        <rFont val="Arial"/>
        <family val="2"/>
      </rPr>
      <t xml:space="preserve">or whilst away from the usual place of work may be claimed.  In all cases, the associated travel should occupy the whole or a substantial part of the working day, including normal meal breaks. This covers the reasonable and necessary costs of a meal (including an appropriate level of alcoholic or non-alcoholic refreshments) and the costs of a snack, tea, coffee, or soft drinks between meals </t>
    </r>
    <r>
      <rPr>
        <b/>
        <sz val="10"/>
        <rFont val="Arial"/>
        <family val="2"/>
      </rPr>
      <t>[8.1 c]</t>
    </r>
    <r>
      <rPr>
        <sz val="10"/>
        <rFont val="Arial"/>
        <family val="2"/>
      </rPr>
      <t>.</t>
    </r>
  </si>
  <si>
    <r>
      <t xml:space="preserve">Reimbursement of car park charges or road tolls, including the London Congestion Charge, incurred in the course of approved business travel is allowable </t>
    </r>
    <r>
      <rPr>
        <b/>
        <sz val="10"/>
        <rFont val="Arial"/>
        <family val="2"/>
      </rPr>
      <t>[7.6 a]</t>
    </r>
    <r>
      <rPr>
        <sz val="10"/>
        <rFont val="Arial"/>
        <family val="2"/>
      </rPr>
      <t xml:space="preserve">.  </t>
    </r>
  </si>
  <si>
    <t>Ticket stubs or receipts must be attached to the claim.  Railway tickets are often retained by automatic barriers, so a receipt should always</t>
  </si>
  <si>
    <t>be requested at the point of purchase.</t>
  </si>
  <si>
    <r>
      <t xml:space="preserve">Mileage is only payable for journeys in excess of 5 miles </t>
    </r>
    <r>
      <rPr>
        <b/>
        <sz val="10"/>
        <rFont val="Arial"/>
        <family val="2"/>
      </rPr>
      <t>[7.4 b]</t>
    </r>
    <r>
      <rPr>
        <sz val="10"/>
        <rFont val="Arial"/>
        <family val="2"/>
      </rPr>
      <t>. Rates payable are: 45p per mile for the first 10,000 miles in each tax year, thereafter 25p per mile for vehicles; 24p per mile for all mileage for motor cycles or mopeds; 20p per mile for all mileage for bicycles.</t>
    </r>
  </si>
  <si>
    <r>
      <t xml:space="preserve">Claims for the cost of business entertaining must provide the following information </t>
    </r>
    <r>
      <rPr>
        <b/>
        <sz val="10"/>
        <rFont val="Arial"/>
        <family val="2"/>
      </rPr>
      <t>[11.1 d]</t>
    </r>
    <r>
      <rPr>
        <sz val="10"/>
        <rFont val="Arial"/>
        <family val="2"/>
      </rPr>
      <t>:</t>
    </r>
  </si>
  <si>
    <t>(ii)  comply fully with the rules contained within the Expenses and Benefits Guide;</t>
  </si>
  <si>
    <t>(iii)  are supported by receipts or, in exceptional cases where receipts could not reasonably be obtained, a full explanation;</t>
  </si>
  <si>
    <t xml:space="preserve">(iv)  have been charged to the correct account codes; </t>
  </si>
  <si>
    <t>(v)  do not contravene funding rules where the claim is chargeable to an external funder (e.g. a research project).</t>
  </si>
  <si>
    <t>(i)   were  incurred wholly, necessarily and exclusively in respect of University business;</t>
  </si>
  <si>
    <t>Guidelines for major expense categories are shown below. References to the applicable section of the Expenses and Benefits Guide are provided.</t>
  </si>
  <si>
    <r>
      <t xml:space="preserve">Use the most economical means and class of travel. This will normally be standard class, economy / APEX class, or equivalent </t>
    </r>
    <r>
      <rPr>
        <b/>
        <sz val="10"/>
        <rFont val="Arial"/>
        <family val="2"/>
      </rPr>
      <t>[7.2 a]</t>
    </r>
    <r>
      <rPr>
        <sz val="10"/>
        <rFont val="Arial"/>
        <family val="2"/>
      </rPr>
      <t>.</t>
    </r>
  </si>
  <si>
    <r>
      <t xml:space="preserve">Business journeys may be booked through the University’s approved travel agents; this is the preferred procurement method. </t>
    </r>
    <r>
      <rPr>
        <b/>
        <sz val="10"/>
        <rFont val="Arial"/>
        <family val="2"/>
      </rPr>
      <t>[7.2 a]</t>
    </r>
    <r>
      <rPr>
        <sz val="10"/>
        <rFont val="Arial"/>
        <family val="2"/>
      </rPr>
      <t>.</t>
    </r>
  </si>
  <si>
    <t xml:space="preserve">The purchase of multiple journey tickets (Oyster Card, Oxford Key Card, etc.), or season tickets, that are used to cover business travel does not normally meet HMRC requirements for tax allowable travel. The exclusive use for business purposes must be evident. </t>
  </si>
  <si>
    <r>
      <t xml:space="preserve">Travel by taxi is unlikely to meet the general requirement for economy. However, at the discretion of the department, taxi fares up to £25 may be claimed without the need to justify this mode of transport. A full explanation must always be provided for all claims over £25. </t>
    </r>
    <r>
      <rPr>
        <b/>
        <sz val="10"/>
        <rFont val="Arial"/>
        <family val="2"/>
      </rPr>
      <t>[7.2 b]</t>
    </r>
    <r>
      <rPr>
        <sz val="10"/>
        <rFont val="Arial"/>
        <family val="2"/>
      </rPr>
      <t>.</t>
    </r>
  </si>
  <si>
    <r>
      <t xml:space="preserve">Incomplete, incorrect or late claims will not be processed but referred to the authorizing signatory with an explanation of why it cannot be processed </t>
    </r>
    <r>
      <rPr>
        <b/>
        <sz val="10"/>
        <rFont val="Arial"/>
        <family val="2"/>
      </rPr>
      <t>[4.2c]</t>
    </r>
    <r>
      <rPr>
        <sz val="10"/>
        <rFont val="Arial"/>
        <family val="2"/>
      </rPr>
      <t>.</t>
    </r>
  </si>
  <si>
    <r>
      <t xml:space="preserve">Incidental expenses are allowed in relation to overnight stays and cover personal telephone calls, refreshments (alcoholic or non-alcoholic) not taken with a meal, newspapers, journals, etc. These are subject to limits </t>
    </r>
    <r>
      <rPr>
        <b/>
        <sz val="10"/>
        <rFont val="Arial"/>
        <family val="2"/>
      </rPr>
      <t>[8.2a]</t>
    </r>
    <r>
      <rPr>
        <sz val="10"/>
        <rFont val="Arial"/>
        <family val="2"/>
      </rPr>
      <t>:</t>
    </r>
  </si>
  <si>
    <t>(ii) vehicles must not be used for ordinary commuting between home and the normal place of work;</t>
  </si>
  <si>
    <t>(iii) in the case of fieldwork, where it would be difficult for the University to make a direct hire payment, individuals may hire vehicles themselves and seek reimbursement as long as all other conditions outlined above are met and receipts are provided.</t>
  </si>
  <si>
    <r>
      <t xml:space="preserve">Hotels will be of reasonable quality, the guideline rates for the UK being </t>
    </r>
    <r>
      <rPr>
        <b/>
        <sz val="10"/>
        <rFont val="Arial"/>
        <family val="2"/>
      </rPr>
      <t>[8.2 b]</t>
    </r>
    <r>
      <rPr>
        <sz val="10"/>
        <rFont val="Arial"/>
        <family val="2"/>
      </rPr>
      <t>:</t>
    </r>
  </si>
  <si>
    <t>R12 Expense-6.1 AP</t>
  </si>
  <si>
    <t>http://www.admin.ox.ac.uk/finance/ppt/contacts/payments/</t>
  </si>
  <si>
    <t>http://www.admin.ox.ac.uk/finance/epp/expenses/guide/42expensesprocedures/</t>
  </si>
  <si>
    <r>
      <rPr>
        <sz val="10"/>
        <rFont val="Arial"/>
        <family val="2"/>
      </rPr>
      <t xml:space="preserve">It supplements the University's </t>
    </r>
    <r>
      <rPr>
        <u/>
        <sz val="10"/>
        <color indexed="12"/>
        <rFont val="Arial"/>
        <family val="2"/>
      </rPr>
      <t>Expenses and Benefits Guide</t>
    </r>
    <r>
      <rPr>
        <sz val="10"/>
        <rFont val="Arial"/>
        <family val="2"/>
      </rPr>
      <t>.</t>
    </r>
  </si>
  <si>
    <t>Please provide the Oracle Supplier Code (if known) - this will help speed up the processing of your request</t>
  </si>
  <si>
    <t>Name:</t>
  </si>
  <si>
    <t>E-Mail:</t>
  </si>
  <si>
    <t>Employee Number</t>
  </si>
  <si>
    <t>Mandatory for any staff claim</t>
  </si>
  <si>
    <t>Non UK Bank Account No.</t>
  </si>
  <si>
    <t>Country</t>
  </si>
  <si>
    <t>Non UK Branch Code</t>
  </si>
  <si>
    <t>Form:</t>
  </si>
  <si>
    <r>
      <t>TOTAL:</t>
    </r>
    <r>
      <rPr>
        <sz val="10"/>
        <color indexed="12"/>
        <rFont val="Arial"/>
        <family val="2"/>
      </rPr>
      <t xml:space="preserve"> ( This Sheet)</t>
    </r>
  </si>
  <si>
    <t>R12 Expense-6.2</t>
  </si>
  <si>
    <t>Please complete in full your title, surname and forenames. If you have an active e-mail address then please also provide this: the University will send notification of payment via e-mail where possible.</t>
  </si>
  <si>
    <t>2 - ADDRESS DETAILS:</t>
  </si>
  <si>
    <t xml:space="preserve">Use this form when seeking reimbursement of allowed expenses from the University, as detailed in the University Expenses and Benefits Manual:
</t>
  </si>
  <si>
    <r>
      <t>Team</t>
    </r>
    <r>
      <rPr>
        <sz val="10"/>
        <rFont val="Arial"/>
        <family val="2"/>
      </rPr>
      <t xml:space="preserve">, contact details for which are available at: </t>
    </r>
  </si>
  <si>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</si>
  <si>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</si>
  <si>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</si>
  <si>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</si>
  <si>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</si>
  <si>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</si>
  <si>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</si>
  <si>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</si>
  <si>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</si>
  <si>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</si>
  <si>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</si>
  <si>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</si>
  <si>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</si>
  <si>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</si>
  <si>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</si>
  <si>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</si>
  <si>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</si>
  <si>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</si>
  <si>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</si>
  <si>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</si>
  <si>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</si>
  <si>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</si>
  <si>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</si>
  <si>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</si>
  <si>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</si>
  <si>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</si>
  <si>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</si>
  <si>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</si>
  <si>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</si>
  <si>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</si>
  <si>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</si>
  <si>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</si>
  <si>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</si>
  <si>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</si>
  <si>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</si>
  <si>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</si>
  <si>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</si>
  <si>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</si>
  <si>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</si>
  <si>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</si>
  <si>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</si>
  <si>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</si>
  <si>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</si>
  <si>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</si>
  <si>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</si>
  <si>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</si>
  <si>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</si>
  <si>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</si>
  <si>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</si>
  <si>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</si>
  <si>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</si>
  <si>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</si>
  <si>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</si>
  <si>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</si>
  <si>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</si>
  <si>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</si>
  <si>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</si>
  <si>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</si>
  <si>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</si>
  <si>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</si>
  <si>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</si>
  <si>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</si>
  <si>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</si>
  <si>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</si>
  <si>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</si>
  <si>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</si>
  <si>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</si>
  <si>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</si>
  <si>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</si>
  <si>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</si>
  <si>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</si>
  <si>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</si>
  <si>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</si>
  <si>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</si>
  <si>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</si>
  <si>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</si>
  <si>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</si>
  <si>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</si>
  <si>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</si>
  <si>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</si>
  <si>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</si>
  <si>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</si>
  <si>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</si>
  <si>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</si>
  <si>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</si>
  <si>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</si>
  <si>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</si>
  <si>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</si>
  <si>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</si>
  <si>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</si>
  <si>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</si>
  <si>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</si>
  <si>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</si>
  <si>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</si>
  <si>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</si>
  <si>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</si>
  <si>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</si>
  <si>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</si>
  <si>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</si>
  <si>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</si>
  <si>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</si>
  <si>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</si>
  <si>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</si>
  <si>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</si>
  <si>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</si>
  <si>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</si>
  <si>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</si>
  <si>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</si>
  <si>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</si>
  <si>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</si>
  <si>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</si>
  <si>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</si>
  <si>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</si>
  <si>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</si>
  <si>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</si>
  <si>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</si>
  <si>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</si>
  <si>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</si>
  <si>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</si>
  <si>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</si>
  <si>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</si>
  <si>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</si>
  <si>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</si>
  <si>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</si>
  <si>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</si>
  <si>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</si>
  <si>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</si>
  <si>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</si>
  <si>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</si>
  <si>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</si>
  <si>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</si>
  <si>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</si>
  <si>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</si>
  <si>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</si>
  <si>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</si>
  <si>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</si>
  <si>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</si>
  <si>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</si>
  <si>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</si>
  <si>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</si>
  <si>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</si>
  <si>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</si>
  <si>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</si>
  <si>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</si>
  <si>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</si>
  <si>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</si>
  <si>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</si>
  <si>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</si>
  <si>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</si>
  <si>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</si>
  <si>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</si>
  <si>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</si>
  <si>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</si>
  <si>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</si>
  <si>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</si>
  <si>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</si>
  <si>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</si>
  <si>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</si>
  <si>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</si>
  <si>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</si>
  <si>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</si>
  <si>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</si>
  <si>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</si>
  <si>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</si>
  <si>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</si>
  <si>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</si>
  <si>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</si>
  <si>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</si>
  <si>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Name</t>
  </si>
  <si>
    <t>For Guidance on the completion of this form, please refer to the attached notes</t>
  </si>
  <si>
    <t>Non UK Bank Account Name</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</si>
  <si>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</si>
  <si>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</si>
  <si>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</si>
  <si>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</si>
  <si>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</si>
  <si>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</si>
  <si>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</si>
  <si>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</si>
  <si>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</si>
  <si>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</si>
  <si>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</si>
  <si>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</si>
  <si>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</si>
  <si>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</si>
  <si>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</si>
  <si>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</si>
  <si>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</si>
  <si>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</si>
  <si>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</si>
  <si>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</si>
  <si>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</si>
  <si>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</si>
  <si>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</si>
  <si>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</si>
  <si>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</si>
  <si>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</si>
  <si>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</si>
  <si>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</si>
  <si>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</si>
  <si>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</si>
  <si>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</si>
  <si>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</si>
  <si>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</si>
  <si>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</si>
  <si>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</si>
  <si>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</si>
  <si>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</si>
  <si>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</si>
  <si>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</si>
  <si>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</si>
  <si>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</si>
  <si>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</si>
  <si>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</si>
  <si>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</si>
  <si>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</si>
  <si>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</si>
  <si>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</si>
  <si>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</si>
  <si>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</si>
  <si>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</si>
  <si>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t>Please provide the details of the bank account to which you would like payment of your expenses to be made. This should be either a UK account if you are living or working in the UK or a non-UK account if you are overseas.</t>
  </si>
  <si>
    <t xml:space="preserve">Enter a VAT code for each line. If completing the form electronically a list of values is provided containing the appropriate codes for this form. 
</t>
  </si>
  <si>
    <t>For more information, see: https://www1.admin.ox.ac.uk/finance/processes/tax/vat/r12/payables/taxclassificationcodesfornonpo-matchedinvoices/</t>
  </si>
  <si>
    <t>Swift:</t>
  </si>
  <si>
    <t>IBAN:</t>
  </si>
  <si>
    <t>Country Codes</t>
  </si>
  <si>
    <t>Currency Code</t>
  </si>
  <si>
    <r>
      <t xml:space="preserve">Effective 23rd October 2013  </t>
    </r>
    <r>
      <rPr>
        <b/>
        <sz val="8"/>
        <color indexed="12"/>
        <rFont val="Arial"/>
        <family val="2"/>
      </rPr>
      <t>(last revised 22nd May 2017)</t>
    </r>
  </si>
  <si>
    <t>R12 Expense-6.1 AP     May-2017</t>
  </si>
  <si>
    <t>Women’s &amp; Reproductive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</si>
</sst>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m\-yyyy"/>
    <numFmt numFmtId="165" formatCode="mmm\-yyyy"/>
    <numFmt numFmtId="166" formatCode="d\-mmm\-yy"/>
    <numFmt numFmtId="167" formatCode="0.00;\-0.00;;@\ "/>
    <numFmt numFmtId="168" formatCode="0.00;0.00;;@"/>
    <numFmt numFmtId="169" formatCode="0.000"/>
  </numFmts>
  <fonts count="3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vertAlign val="superscript"/>
      <sz val="10"/>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i/>
      <sz val="10"/>
      <name val="Arial"/>
      <family val="2"/>
    </font>
    <font>
      <sz val="10"/>
      <name val="Georgia"/>
      <family val="1"/>
    </font>
    <font>
      <sz val="7"/>
      <name val="Arial"/>
      <family val="2"/>
    </font>
    <font>
      <b/>
      <sz val="8"/>
      <name val="Arial"/>
      <family val="2"/>
    </font>
    <font>
      <sz val="13"/>
      <name val="Arial"/>
      <family val="2"/>
    </font>
    <font>
      <b/>
      <sz val="10"/>
      <color indexed="62"/>
      <name val="Arial"/>
      <family val="2"/>
    </font>
    <font>
      <sz val="11"/>
      <color theme="1"/>
      <name val="Arial"/>
      <family val="2"/>
    </font>
    <font>
      <b/>
      <sz val="10"/>
      <color theme="1"/>
      <name val="Arial"/>
      <family val="2"/>
    </font>
    <font>
      <b/>
      <sz val="10"/>
      <color rgb="FF0070C0"/>
      <name val="Arial"/>
      <family val="2"/>
    </font>
    <font>
      <b/>
      <sz val="10"/>
      <color rgb="FFE36C0A"/>
      <name val="Arial"/>
      <family val="2"/>
    </font>
    <font>
      <b/>
      <sz val="12"/>
      <color rgb="FFE36C0A"/>
      <name val="Georgia"/>
      <family val="1"/>
    </font>
    <font>
      <sz val="10"/>
      <color rgb="FF000000"/>
      <name val="Arial"/>
      <family val="2"/>
    </font>
    <font>
      <sz val="9"/>
      <color rgb="FF0000FF"/>
      <name val="Arial"/>
      <family val="2"/>
    </font>
    <font>
      <sz val="8"/>
      <color rgb="FF0000FF"/>
      <name val="Arial"/>
      <family val="2"/>
    </font>
    <font>
      <sz val="6"/>
      <color indexed="12"/>
      <name val="Arial"/>
      <family val="2"/>
    </font>
    <font>
      <b/>
      <sz val="7"/>
      <color indexed="12"/>
      <name val="Arial"/>
      <family val="2"/>
    </font>
    <font>
      <i/>
      <sz val="8"/>
      <color indexed="12"/>
      <name val="Arial"/>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4" fillId="0" borderId="0"/>
    <xf numFmtId="0" fontId="1" fillId="0" borderId="0"/>
    <xf numFmtId="0" fontId="24" fillId="0" borderId="0"/>
  </cellStyleXfs>
  <cellXfs count="531">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8"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12" fillId="0" borderId="0" xfId="0" applyFont="1" applyProtection="1">
      <protection hidden="1"/>
    </xf>
    <xf numFmtId="0" fontId="1" fillId="0" borderId="0" xfId="0" applyFont="1"/>
    <xf numFmtId="0" fontId="25" fillId="0" borderId="0" xfId="2" applyFont="1"/>
    <xf numFmtId="0" fontId="13" fillId="0" borderId="0" xfId="0" applyFont="1"/>
    <xf numFmtId="0" fontId="1" fillId="0" borderId="0" xfId="0" applyFont="1" applyAlignment="1">
      <alignment horizontal="center"/>
    </xf>
    <xf numFmtId="0" fontId="26" fillId="0" borderId="0" xfId="0" applyFont="1"/>
    <xf numFmtId="0" fontId="27" fillId="0" borderId="0" xfId="0" applyFont="1"/>
    <xf numFmtId="0" fontId="14" fillId="0" borderId="0" xfId="1" applyAlignment="1" applyProtection="1"/>
    <xf numFmtId="0" fontId="1" fillId="0" borderId="0" xfId="0" applyFont="1" applyAlignment="1">
      <alignment horizontal="left"/>
    </xf>
    <xf numFmtId="0" fontId="28" fillId="0" borderId="0" xfId="0" applyFont="1" applyBorder="1" applyAlignment="1">
      <alignment vertical="top"/>
    </xf>
    <xf numFmtId="0" fontId="19" fillId="0" borderId="0" xfId="0" applyFont="1" applyBorder="1" applyAlignment="1"/>
    <xf numFmtId="0" fontId="1" fillId="0" borderId="0" xfId="0" applyFont="1" applyBorder="1"/>
    <xf numFmtId="0" fontId="13" fillId="0" borderId="0" xfId="0" applyFont="1" applyBorder="1" applyAlignment="1">
      <alignment vertical="top"/>
    </xf>
    <xf numFmtId="0" fontId="13" fillId="0" borderId="0" xfId="0" applyFont="1" applyAlignment="1">
      <alignment wrapText="1"/>
    </xf>
    <xf numFmtId="0" fontId="15" fillId="2" borderId="0" xfId="0" applyFont="1" applyFill="1" applyAlignment="1" applyProtection="1">
      <protection hidden="1"/>
    </xf>
    <xf numFmtId="0" fontId="0" fillId="0" borderId="0" xfId="0" applyBorder="1"/>
    <xf numFmtId="0" fontId="10" fillId="0" borderId="0" xfId="0" applyFont="1" applyBorder="1" applyAlignment="1" applyProtection="1">
      <alignment horizontal="right" vertical="center"/>
      <protection hidden="1"/>
    </xf>
    <xf numFmtId="0" fontId="22" fillId="0" borderId="0" xfId="0" applyFont="1"/>
    <xf numFmtId="0" fontId="15" fillId="0" borderId="0" xfId="0" applyFont="1" applyFill="1" applyAlignment="1" applyProtection="1">
      <protection hidden="1"/>
    </xf>
    <xf numFmtId="0" fontId="16" fillId="0" borderId="0" xfId="0" applyFont="1" applyFill="1" applyAlignment="1" applyProtection="1">
      <protection hidden="1"/>
    </xf>
    <xf numFmtId="0" fontId="0" fillId="0" borderId="0" xfId="0" applyFill="1" applyAlignment="1" applyProtection="1">
      <protection hidden="1"/>
    </xf>
    <xf numFmtId="0" fontId="0" fillId="0" borderId="0" xfId="0" applyFill="1"/>
    <xf numFmtId="0" fontId="1" fillId="0" borderId="5" xfId="0" applyFont="1" applyBorder="1"/>
    <xf numFmtId="0" fontId="1" fillId="0" borderId="6" xfId="0" applyFont="1" applyBorder="1" applyAlignment="1">
      <alignment horizontal="left" vertical="top"/>
    </xf>
    <xf numFmtId="0" fontId="1" fillId="0" borderId="6"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wrapText="1"/>
    </xf>
    <xf numFmtId="0" fontId="1" fillId="0" borderId="6" xfId="0" applyFont="1" applyBorder="1" applyAlignment="1">
      <alignment wrapText="1"/>
    </xf>
    <xf numFmtId="0" fontId="29" fillId="0" borderId="7" xfId="0" applyFont="1" applyBorder="1" applyAlignment="1">
      <alignment wrapText="1"/>
    </xf>
    <xf numFmtId="0" fontId="1" fillId="0" borderId="6" xfId="0" applyFont="1" applyBorder="1"/>
    <xf numFmtId="0" fontId="1" fillId="0" borderId="7" xfId="0" applyFont="1" applyBorder="1"/>
    <xf numFmtId="0" fontId="1" fillId="0" borderId="7" xfId="0" applyFont="1" applyBorder="1" applyAlignment="1">
      <alignmen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wrapText="1"/>
    </xf>
    <xf numFmtId="0" fontId="1" fillId="0" borderId="1" xfId="0" applyFont="1" applyBorder="1"/>
    <xf numFmtId="0" fontId="14" fillId="0" borderId="6" xfId="1" applyBorder="1" applyAlignment="1" applyProtection="1">
      <alignment horizontal="left" wrapText="1"/>
    </xf>
    <xf numFmtId="0" fontId="1" fillId="0" borderId="7" xfId="0" applyFont="1" applyBorder="1" applyAlignment="1">
      <alignment horizontal="left" wrapText="1"/>
    </xf>
    <xf numFmtId="0" fontId="1" fillId="0" borderId="5" xfId="0" applyFont="1" applyBorder="1" applyAlignment="1">
      <alignment horizontal="left"/>
    </xf>
    <xf numFmtId="0" fontId="13" fillId="0" borderId="0" xfId="0" applyFont="1" applyBorder="1" applyAlignment="1">
      <alignment horizontal="left"/>
    </xf>
    <xf numFmtId="0" fontId="13" fillId="0" borderId="1" xfId="0" applyFont="1" applyFill="1" applyBorder="1" applyAlignment="1">
      <alignment horizontal="left"/>
    </xf>
    <xf numFmtId="0" fontId="1" fillId="0" borderId="0" xfId="0" applyFont="1" applyBorder="1" applyAlignment="1">
      <alignment wrapText="1"/>
    </xf>
    <xf numFmtId="0" fontId="0" fillId="0" borderId="0" xfId="0" applyAlignment="1" applyProtection="1">
      <protection hidden="1"/>
    </xf>
    <xf numFmtId="0" fontId="1" fillId="0" borderId="0" xfId="0" applyFont="1" applyAlignment="1" applyProtection="1">
      <protection hidden="1"/>
    </xf>
    <xf numFmtId="0" fontId="1" fillId="0" borderId="2" xfId="0" applyFont="1" applyBorder="1" applyAlignment="1" applyProtection="1">
      <protection hidden="1"/>
    </xf>
    <xf numFmtId="0" fontId="4" fillId="0" borderId="0" xfId="0" applyFont="1" applyAlignment="1" applyProtection="1">
      <alignment vertical="center"/>
      <protection hidden="1"/>
    </xf>
    <xf numFmtId="0" fontId="15" fillId="2" borderId="0" xfId="0" applyFont="1" applyFill="1" applyAlignment="1" applyProtection="1">
      <protection hidden="1"/>
    </xf>
    <xf numFmtId="0" fontId="16" fillId="2" borderId="0" xfId="0" applyFont="1" applyFill="1" applyAlignment="1" applyProtection="1">
      <protection hidden="1"/>
    </xf>
    <xf numFmtId="0" fontId="2" fillId="0" borderId="0" xfId="0" applyFont="1" applyAlignment="1" applyProtection="1">
      <alignment vertical="center"/>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4"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1" fillId="0" borderId="0" xfId="0" applyFont="1" applyBorder="1" applyAlignment="1" applyProtection="1">
      <alignment vertical="top"/>
      <protection hidden="1"/>
    </xf>
    <xf numFmtId="0" fontId="3" fillId="0" borderId="34" xfId="0" applyFont="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5" borderId="0" xfId="0" applyFill="1" applyBorder="1" applyAlignment="1" applyProtection="1">
      <alignment vertical="center"/>
      <protection hidden="1"/>
    </xf>
    <xf numFmtId="0" fontId="4" fillId="5" borderId="0" xfId="0" applyFont="1" applyFill="1" applyBorder="1" applyAlignment="1" applyProtection="1">
      <alignment vertical="center"/>
      <protection hidden="1"/>
    </xf>
    <xf numFmtId="0" fontId="0" fillId="5" borderId="0" xfId="0" applyFill="1" applyAlignment="1" applyProtection="1">
      <protection hidden="1"/>
    </xf>
    <xf numFmtId="0" fontId="1" fillId="5" borderId="0" xfId="0" applyFont="1" applyFill="1" applyProtection="1">
      <protection hidden="1"/>
    </xf>
    <xf numFmtId="0" fontId="3" fillId="2" borderId="10" xfId="0" applyFont="1" applyFill="1" applyBorder="1" applyAlignment="1" applyProtection="1">
      <alignment vertical="center"/>
      <protection hidden="1"/>
    </xf>
    <xf numFmtId="0" fontId="3" fillId="2" borderId="9" xfId="0" applyFont="1" applyFill="1" applyBorder="1" applyAlignment="1" applyProtection="1">
      <alignment vertical="center"/>
      <protection hidden="1"/>
    </xf>
    <xf numFmtId="0" fontId="1" fillId="0" borderId="0" xfId="3"/>
    <xf numFmtId="0" fontId="1" fillId="0" borderId="0" xfId="3" applyFont="1" applyProtection="1">
      <protection hidden="1"/>
    </xf>
    <xf numFmtId="0" fontId="1" fillId="0" borderId="0" xfId="3" applyFont="1" applyProtection="1">
      <protection locked="0"/>
    </xf>
    <xf numFmtId="0" fontId="3" fillId="2" borderId="1"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6" fillId="0" borderId="28" xfId="0" quotePrefix="1" applyFont="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164" fontId="17" fillId="2" borderId="42" xfId="0" quotePrefix="1" applyNumberFormat="1" applyFont="1" applyFill="1" applyBorder="1" applyAlignment="1" applyProtection="1">
      <alignment horizontal="center" vertical="center"/>
      <protection hidden="1"/>
    </xf>
    <xf numFmtId="15" fontId="12" fillId="0" borderId="0" xfId="0" applyNumberFormat="1" applyFont="1" applyBorder="1" applyAlignment="1" applyProtection="1">
      <alignment vertical="center"/>
      <protection hidden="1"/>
    </xf>
    <xf numFmtId="0" fontId="12" fillId="0" borderId="0" xfId="0" applyFont="1"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Alignment="1" applyProtection="1">
      <alignment vertical="center"/>
      <protection hidden="1"/>
    </xf>
    <xf numFmtId="0" fontId="4" fillId="0" borderId="0" xfId="0" applyFont="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1" fillId="0" borderId="0" xfId="0" applyFont="1" applyFill="1" applyAlignment="1" applyProtection="1">
      <protection hidden="1"/>
    </xf>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Fill="1" applyProtection="1">
      <protection hidden="1"/>
    </xf>
    <xf numFmtId="0" fontId="1" fillId="0" borderId="0" xfId="0" applyFont="1" applyBorder="1" applyProtection="1">
      <protection hidden="1"/>
    </xf>
    <xf numFmtId="0" fontId="8" fillId="0" borderId="0" xfId="0" applyFont="1" applyFill="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3" fillId="0" borderId="4" xfId="0" applyFont="1" applyFill="1" applyBorder="1" applyAlignment="1" applyProtection="1">
      <alignment vertical="center"/>
      <protection hidden="1"/>
    </xf>
    <xf numFmtId="0" fontId="1" fillId="0" borderId="24" xfId="0" applyFont="1" applyBorder="1" applyProtection="1">
      <protection hidden="1"/>
    </xf>
    <xf numFmtId="0" fontId="1" fillId="0" borderId="25" xfId="0" applyFont="1" applyBorder="1" applyProtection="1">
      <protection hidden="1"/>
    </xf>
    <xf numFmtId="0" fontId="1" fillId="0" borderId="26" xfId="0" applyFont="1" applyBorder="1" applyProtection="1">
      <protection hidden="1"/>
    </xf>
    <xf numFmtId="0" fontId="1" fillId="0" borderId="17" xfId="0" applyFont="1" applyBorder="1" applyProtection="1">
      <protection hidden="1"/>
    </xf>
    <xf numFmtId="0" fontId="1" fillId="0" borderId="27" xfId="0" applyFont="1" applyBorder="1" applyProtection="1">
      <protection hidden="1"/>
    </xf>
    <xf numFmtId="0" fontId="1" fillId="0" borderId="0" xfId="0" applyFont="1" applyFill="1" applyAlignment="1" applyProtection="1">
      <protection hidden="1"/>
    </xf>
    <xf numFmtId="0" fontId="13" fillId="0" borderId="0" xfId="3" applyFont="1"/>
    <xf numFmtId="49" fontId="0" fillId="0" borderId="0" xfId="0" applyNumberFormat="1" applyBorder="1" applyAlignment="1" applyProtection="1">
      <alignment vertical="center" wrapText="1"/>
      <protection locked="0" hidden="1"/>
    </xf>
    <xf numFmtId="0" fontId="9" fillId="0" borderId="0" xfId="0" applyFont="1" applyFill="1" applyBorder="1" applyAlignment="1" applyProtection="1">
      <alignment vertical="center" wrapText="1"/>
      <protection hidden="1"/>
    </xf>
    <xf numFmtId="0" fontId="1" fillId="5" borderId="28" xfId="0" applyFont="1" applyFill="1" applyBorder="1" applyAlignment="1" applyProtection="1">
      <alignment vertical="center"/>
      <protection locked="0"/>
    </xf>
    <xf numFmtId="0" fontId="1" fillId="0" borderId="28" xfId="0" applyFont="1" applyBorder="1" applyAlignment="1" applyProtection="1">
      <alignment vertical="center"/>
      <protection locked="0"/>
    </xf>
    <xf numFmtId="0" fontId="1" fillId="0" borderId="28" xfId="0" applyFont="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8" xfId="0" applyFont="1" applyBorder="1" applyAlignment="1" applyProtection="1">
      <alignment vertical="center"/>
      <protection locked="0"/>
    </xf>
    <xf numFmtId="0" fontId="0" fillId="0" borderId="41" xfId="0" applyBorder="1" applyAlignment="1" applyProtection="1">
      <alignment vertical="center"/>
      <protection locked="0"/>
    </xf>
    <xf numFmtId="0" fontId="0" fillId="0" borderId="62" xfId="0" applyBorder="1" applyAlignment="1" applyProtection="1">
      <alignment vertical="center"/>
      <protection locked="0"/>
    </xf>
    <xf numFmtId="0" fontId="0" fillId="0" borderId="8" xfId="0" applyBorder="1" applyAlignment="1" applyProtection="1">
      <protection locked="0"/>
    </xf>
    <xf numFmtId="0" fontId="0" fillId="0" borderId="41" xfId="0" applyBorder="1" applyAlignment="1" applyProtection="1">
      <protection locked="0"/>
    </xf>
    <xf numFmtId="49" fontId="0" fillId="0" borderId="18" xfId="0" applyNumberForma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hidden="1"/>
    </xf>
    <xf numFmtId="0" fontId="9" fillId="2" borderId="32"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49" fontId="0" fillId="0" borderId="19" xfId="0" applyNumberFormat="1" applyBorder="1" applyAlignment="1" applyProtection="1">
      <alignment horizontal="left" vertical="center" wrapText="1"/>
      <protection locked="0"/>
    </xf>
    <xf numFmtId="49" fontId="0" fillId="0" borderId="20" xfId="0" applyNumberFormat="1" applyBorder="1" applyAlignment="1" applyProtection="1">
      <alignment horizontal="left" vertical="center" wrapText="1"/>
      <protection locked="0"/>
    </xf>
    <xf numFmtId="49" fontId="0" fillId="0" borderId="21" xfId="0" applyNumberFormat="1" applyBorder="1" applyAlignment="1" applyProtection="1">
      <alignment horizontal="left" vertical="center" wrapText="1"/>
      <protection locked="0"/>
    </xf>
    <xf numFmtId="0" fontId="3" fillId="2" borderId="10"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49" fontId="1" fillId="5" borderId="10"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left" vertical="center"/>
      <protection locked="0"/>
    </xf>
    <xf numFmtId="49" fontId="1" fillId="5" borderId="39" xfId="0" applyNumberFormat="1" applyFont="1" applyFill="1" applyBorder="1" applyAlignment="1" applyProtection="1">
      <alignment horizontal="left" vertical="center"/>
      <protection locked="0"/>
    </xf>
    <xf numFmtId="49" fontId="1" fillId="5" borderId="20" xfId="0" applyNumberFormat="1" applyFont="1" applyFill="1" applyBorder="1" applyAlignment="1" applyProtection="1">
      <alignment horizontal="left" vertical="center"/>
      <protection locked="0"/>
    </xf>
    <xf numFmtId="49" fontId="1" fillId="5" borderId="21" xfId="0" applyNumberFormat="1" applyFont="1" applyFill="1" applyBorder="1" applyAlignment="1" applyProtection="1">
      <alignment horizontal="left" vertical="center"/>
      <protection locked="0"/>
    </xf>
    <xf numFmtId="0" fontId="34" fillId="0" borderId="0" xfId="0" applyFont="1" applyBorder="1" applyAlignment="1" applyProtection="1">
      <alignment horizontal="right" vertical="center" wrapText="1"/>
      <protection hidden="1"/>
    </xf>
    <xf numFmtId="0" fontId="8" fillId="0" borderId="63" xfId="0" applyFont="1" applyBorder="1" applyAlignment="1" applyProtection="1">
      <alignment horizontal="center" vertical="center"/>
      <protection locked="0" hidden="1"/>
    </xf>
    <xf numFmtId="0" fontId="8" fillId="0" borderId="63" xfId="0" applyFont="1" applyBorder="1" applyAlignment="1" applyProtection="1">
      <alignment horizontal="center" vertical="center"/>
      <protection hidden="1"/>
    </xf>
    <xf numFmtId="0" fontId="8" fillId="0" borderId="63" xfId="0" applyFont="1" applyBorder="1" applyAlignment="1" applyProtection="1">
      <alignment horizontal="left" vertical="center"/>
      <protection hidden="1"/>
    </xf>
    <xf numFmtId="0" fontId="1" fillId="0" borderId="0" xfId="0" applyFont="1" applyAlignment="1" applyProtection="1">
      <alignment horizontal="center"/>
      <protection hidden="1"/>
    </xf>
    <xf numFmtId="0" fontId="3" fillId="0" borderId="0"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167" fontId="1" fillId="3" borderId="29" xfId="0" applyNumberFormat="1" applyFont="1" applyFill="1" applyBorder="1" applyAlignment="1" applyProtection="1">
      <alignment horizontal="right" vertical="center"/>
      <protection hidden="1"/>
    </xf>
    <xf numFmtId="167" fontId="1" fillId="3" borderId="28" xfId="0" applyNumberFormat="1" applyFont="1" applyFill="1" applyBorder="1" applyAlignment="1" applyProtection="1">
      <alignment horizontal="right" vertical="center"/>
      <protection hidden="1"/>
    </xf>
    <xf numFmtId="167" fontId="1" fillId="3" borderId="42" xfId="0" applyNumberFormat="1" applyFont="1" applyFill="1" applyBorder="1" applyAlignment="1" applyProtection="1">
      <alignment horizontal="right" vertical="center"/>
      <protection hidden="1"/>
    </xf>
    <xf numFmtId="0" fontId="7" fillId="0" borderId="0" xfId="0" applyFont="1" applyAlignment="1" applyProtection="1">
      <alignment horizontal="left" vertical="center" wrapText="1"/>
      <protection hidden="1"/>
    </xf>
    <xf numFmtId="0" fontId="1" fillId="5" borderId="10"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protection hidden="1"/>
    </xf>
    <xf numFmtId="0" fontId="3" fillId="2" borderId="32" xfId="0" applyFont="1" applyFill="1" applyBorder="1" applyAlignment="1" applyProtection="1">
      <alignment horizontal="left" vertical="center"/>
      <protection hidden="1"/>
    </xf>
    <xf numFmtId="0" fontId="3" fillId="2" borderId="52" xfId="0" applyFont="1" applyFill="1" applyBorder="1" applyAlignment="1" applyProtection="1">
      <alignment horizontal="left" vertical="center"/>
      <protection hidden="1"/>
    </xf>
    <xf numFmtId="2" fontId="0" fillId="0" borderId="30" xfId="0" applyNumberFormat="1" applyBorder="1" applyAlignment="1" applyProtection="1">
      <alignment horizontal="right" vertical="center"/>
      <protection locked="0"/>
    </xf>
    <xf numFmtId="2" fontId="0" fillId="0" borderId="32" xfId="0" applyNumberFormat="1" applyBorder="1" applyAlignment="1" applyProtection="1">
      <alignment horizontal="right" vertical="center"/>
      <protection locked="0"/>
    </xf>
    <xf numFmtId="2" fontId="0" fillId="0" borderId="52" xfId="0" applyNumberFormat="1" applyBorder="1" applyAlignment="1" applyProtection="1">
      <alignment horizontal="right" vertical="center"/>
      <protection locked="0"/>
    </xf>
    <xf numFmtId="166" fontId="0" fillId="0" borderId="28" xfId="0" applyNumberFormat="1" applyBorder="1" applyAlignment="1" applyProtection="1">
      <alignment horizontal="center" vertical="center"/>
      <protection locked="0"/>
    </xf>
    <xf numFmtId="169" fontId="0" fillId="0" borderId="28" xfId="0" applyNumberFormat="1" applyBorder="1" applyAlignment="1" applyProtection="1">
      <alignment horizontal="center" vertical="center"/>
      <protection locked="0"/>
    </xf>
    <xf numFmtId="49" fontId="0" fillId="0" borderId="1" xfId="0" applyNumberFormat="1" applyBorder="1" applyAlignment="1" applyProtection="1">
      <alignment horizontal="left"/>
      <protection locked="0"/>
    </xf>
    <xf numFmtId="49" fontId="0" fillId="0" borderId="10" xfId="0" applyNumberFormat="1" applyBorder="1" applyAlignment="1" applyProtection="1">
      <alignment horizontal="left"/>
      <protection locked="0"/>
    </xf>
    <xf numFmtId="49" fontId="0" fillId="0" borderId="37" xfId="0" applyNumberFormat="1" applyBorder="1" applyAlignment="1" applyProtection="1">
      <alignment horizontal="left"/>
      <protection locked="0"/>
    </xf>
    <xf numFmtId="49" fontId="0" fillId="0" borderId="39" xfId="0" applyNumberFormat="1" applyBorder="1" applyAlignment="1" applyProtection="1">
      <alignment horizontal="left"/>
      <protection locked="0"/>
    </xf>
    <xf numFmtId="49" fontId="1" fillId="0" borderId="1" xfId="0" applyNumberFormat="1" applyFont="1" applyBorder="1" applyAlignment="1" applyProtection="1">
      <alignment horizontal="left" vertical="center"/>
      <protection locked="0"/>
    </xf>
    <xf numFmtId="2" fontId="0" fillId="0" borderId="28" xfId="0" applyNumberFormat="1" applyBorder="1" applyAlignment="1" applyProtection="1">
      <alignment horizontal="center" vertical="center"/>
      <protection locked="0"/>
    </xf>
    <xf numFmtId="49" fontId="0" fillId="0" borderId="10"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166"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0" fontId="3" fillId="2" borderId="28" xfId="0" applyFont="1" applyFill="1" applyBorder="1" applyAlignment="1" applyProtection="1">
      <alignment horizontal="center" vertical="center"/>
      <protection hidden="1"/>
    </xf>
    <xf numFmtId="169" fontId="0" fillId="0" borderId="1" xfId="0" applyNumberFormat="1" applyBorder="1" applyAlignment="1" applyProtection="1">
      <alignment horizontal="center" vertical="center"/>
      <protection locked="0"/>
    </xf>
    <xf numFmtId="0" fontId="3" fillId="2" borderId="1"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3" fillId="2" borderId="37" xfId="0" applyFont="1" applyFill="1" applyBorder="1" applyAlignment="1" applyProtection="1">
      <alignment horizontal="left" vertical="center"/>
      <protection hidden="1"/>
    </xf>
    <xf numFmtId="0" fontId="1" fillId="5" borderId="37" xfId="0" applyFont="1" applyFill="1" applyBorder="1" applyAlignment="1" applyProtection="1">
      <alignment horizontal="center" vertical="center"/>
      <protection locked="0"/>
    </xf>
    <xf numFmtId="0" fontId="0" fillId="0" borderId="0" xfId="0" applyBorder="1" applyAlignment="1" applyProtection="1">
      <alignment horizontal="center" wrapText="1"/>
      <protection hidden="1"/>
    </xf>
    <xf numFmtId="167" fontId="1" fillId="3" borderId="56" xfId="0" applyNumberFormat="1" applyFont="1" applyFill="1" applyBorder="1" applyAlignment="1" applyProtection="1">
      <alignment horizontal="right" vertical="center"/>
      <protection hidden="1"/>
    </xf>
    <xf numFmtId="167" fontId="1" fillId="3" borderId="5" xfId="0" applyNumberFormat="1" applyFont="1" applyFill="1" applyBorder="1" applyAlignment="1" applyProtection="1">
      <alignment horizontal="right" vertical="center"/>
      <protection hidden="1"/>
    </xf>
    <xf numFmtId="167" fontId="1" fillId="3" borderId="55" xfId="0" applyNumberFormat="1" applyFont="1" applyFill="1" applyBorder="1" applyAlignment="1" applyProtection="1">
      <alignment horizontal="right" vertical="center"/>
      <protection hidden="1"/>
    </xf>
    <xf numFmtId="167" fontId="1" fillId="3" borderId="57" xfId="0" applyNumberFormat="1" applyFont="1" applyFill="1" applyBorder="1" applyAlignment="1" applyProtection="1">
      <alignment horizontal="right" vertical="center"/>
      <protection hidden="1"/>
    </xf>
    <xf numFmtId="167" fontId="1" fillId="3" borderId="58" xfId="0" applyNumberFormat="1" applyFont="1" applyFill="1" applyBorder="1" applyAlignment="1" applyProtection="1">
      <alignment horizontal="right" vertical="center"/>
      <protection hidden="1"/>
    </xf>
    <xf numFmtId="167" fontId="1" fillId="3" borderId="59" xfId="0" applyNumberFormat="1" applyFont="1" applyFill="1" applyBorder="1" applyAlignment="1" applyProtection="1">
      <alignment horizontal="right" vertical="center"/>
      <protection hidden="1"/>
    </xf>
    <xf numFmtId="0" fontId="0" fillId="0" borderId="60"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62" xfId="0" applyBorder="1" applyAlignment="1" applyProtection="1">
      <alignment horizontal="center" wrapText="1"/>
      <protection locked="0"/>
    </xf>
    <xf numFmtId="14" fontId="0" fillId="0" borderId="38"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0" fontId="1" fillId="0" borderId="24"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0" fontId="13" fillId="0" borderId="0" xfId="0" applyFont="1" applyAlignment="1" applyProtection="1">
      <alignment horizontal="left" vertical="center"/>
      <protection hidden="1"/>
    </xf>
    <xf numFmtId="0" fontId="14" fillId="0" borderId="0" xfId="1" applyAlignment="1" applyProtection="1">
      <alignment horizontal="left" vertical="center"/>
      <protection hidden="1"/>
    </xf>
    <xf numFmtId="0" fontId="1" fillId="0" borderId="0" xfId="0" applyFont="1" applyAlignment="1" applyProtection="1">
      <alignment horizontal="left" vertical="center"/>
      <protection hidden="1"/>
    </xf>
    <xf numFmtId="0" fontId="14" fillId="0" borderId="24" xfId="1" applyBorder="1" applyAlignment="1" applyProtection="1">
      <alignment horizontal="left" vertical="center"/>
      <protection hidden="1"/>
    </xf>
    <xf numFmtId="0" fontId="14" fillId="0" borderId="0" xfId="1" applyBorder="1" applyAlignment="1" applyProtection="1">
      <alignment horizontal="left" vertical="center"/>
      <protection hidden="1"/>
    </xf>
    <xf numFmtId="0" fontId="14" fillId="0" borderId="25" xfId="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5" fillId="2" borderId="0" xfId="0" applyFont="1" applyFill="1" applyAlignment="1" applyProtection="1">
      <alignment horizontal="left"/>
      <protection hidden="1"/>
    </xf>
    <xf numFmtId="0" fontId="1" fillId="0" borderId="0" xfId="0" applyFont="1" applyAlignment="1" applyProtection="1">
      <alignment horizontal="left" vertical="top" wrapText="1"/>
      <protection hidden="1"/>
    </xf>
    <xf numFmtId="0" fontId="1" fillId="0" borderId="0" xfId="1" applyFont="1" applyAlignment="1" applyProtection="1">
      <alignment horizontal="left" vertical="center" wrapText="1"/>
      <protection hidden="1"/>
    </xf>
    <xf numFmtId="0" fontId="13" fillId="0" borderId="0" xfId="0" applyFont="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3" fillId="0" borderId="11" xfId="0" applyFont="1" applyBorder="1" applyAlignment="1" applyProtection="1">
      <alignment horizontal="left" vertical="center"/>
      <protection hidden="1"/>
    </xf>
    <xf numFmtId="0" fontId="1" fillId="0" borderId="50" xfId="0" applyFont="1" applyBorder="1" applyAlignment="1" applyProtection="1">
      <alignment horizontal="left" vertical="top" wrapText="1"/>
      <protection hidden="1"/>
    </xf>
    <xf numFmtId="0" fontId="1" fillId="0" borderId="48" xfId="0" applyFont="1" applyBorder="1" applyAlignment="1" applyProtection="1">
      <alignment horizontal="left" vertical="top" wrapText="1"/>
      <protection hidden="1"/>
    </xf>
    <xf numFmtId="0" fontId="1" fillId="0" borderId="51" xfId="0" applyFont="1" applyBorder="1" applyAlignment="1" applyProtection="1">
      <alignment horizontal="left" vertical="top" wrapText="1"/>
      <protection hidden="1"/>
    </xf>
    <xf numFmtId="0" fontId="14" fillId="0" borderId="0" xfId="1" applyAlignment="1" applyProtection="1">
      <alignment horizontal="left" vertical="top" wrapText="1"/>
      <protection hidden="1"/>
    </xf>
    <xf numFmtId="0" fontId="1" fillId="0" borderId="0" xfId="0" applyFont="1" applyBorder="1" applyAlignment="1" applyProtection="1">
      <alignment horizontal="center"/>
      <protection hidden="1"/>
    </xf>
    <xf numFmtId="0" fontId="9" fillId="2" borderId="14" xfId="0" applyFont="1" applyFill="1" applyBorder="1" applyAlignment="1" applyProtection="1">
      <alignment horizontal="center" vertical="center" textRotation="90" wrapText="1"/>
      <protection hidden="1"/>
    </xf>
    <xf numFmtId="0" fontId="9" fillId="2" borderId="15" xfId="0" applyFont="1" applyFill="1" applyBorder="1" applyAlignment="1" applyProtection="1">
      <alignment horizontal="center" vertical="center" textRotation="90" wrapText="1"/>
      <protection hidden="1"/>
    </xf>
    <xf numFmtId="4" fontId="9" fillId="2" borderId="14" xfId="0" applyNumberFormat="1" applyFont="1" applyFill="1" applyBorder="1" applyAlignment="1" applyProtection="1">
      <alignment horizontal="center" vertical="center" wrapText="1"/>
      <protection hidden="1"/>
    </xf>
    <xf numFmtId="4" fontId="9" fillId="2" borderId="2" xfId="0" applyNumberFormat="1" applyFont="1" applyFill="1" applyBorder="1" applyAlignment="1" applyProtection="1">
      <alignment horizontal="center" vertical="center" wrapText="1"/>
      <protection hidden="1"/>
    </xf>
    <xf numFmtId="4" fontId="9" fillId="2" borderId="3" xfId="0" applyNumberFormat="1" applyFont="1" applyFill="1" applyBorder="1" applyAlignment="1" applyProtection="1">
      <alignment horizontal="center" vertical="center" wrapText="1"/>
      <protection hidden="1"/>
    </xf>
    <xf numFmtId="0" fontId="1" fillId="0" borderId="24"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5" xfId="1" applyFont="1" applyBorder="1" applyAlignment="1" applyProtection="1">
      <alignment horizontal="left" vertical="top" wrapText="1"/>
      <protection hidden="1"/>
    </xf>
    <xf numFmtId="0" fontId="1" fillId="0" borderId="24" xfId="0" applyFont="1" applyBorder="1" applyAlignment="1" applyProtection="1">
      <alignment horizontal="left" wrapText="1"/>
      <protection hidden="1"/>
    </xf>
    <xf numFmtId="0" fontId="1" fillId="0" borderId="0" xfId="0" applyFont="1" applyBorder="1" applyAlignment="1" applyProtection="1">
      <alignment horizontal="left" wrapText="1"/>
      <protection hidden="1"/>
    </xf>
    <xf numFmtId="0" fontId="1" fillId="0" borderId="25" xfId="0" applyFont="1" applyBorder="1" applyAlignment="1" applyProtection="1">
      <alignment horizontal="left" wrapText="1"/>
      <protection hidden="1"/>
    </xf>
    <xf numFmtId="0" fontId="14" fillId="0" borderId="24" xfId="1" applyBorder="1" applyAlignment="1" applyProtection="1">
      <alignment horizontal="left" vertical="center" wrapText="1"/>
      <protection hidden="1"/>
    </xf>
    <xf numFmtId="0" fontId="14" fillId="0" borderId="0" xfId="1" applyBorder="1" applyAlignment="1" applyProtection="1">
      <alignment horizontal="left" vertical="center" wrapText="1"/>
      <protection hidden="1"/>
    </xf>
    <xf numFmtId="0" fontId="14" fillId="0" borderId="25" xfId="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5" xfId="1" applyFont="1" applyBorder="1" applyAlignment="1" applyProtection="1">
      <alignment horizontal="left" vertical="center" wrapText="1"/>
      <protection hidden="1"/>
    </xf>
    <xf numFmtId="49" fontId="0" fillId="0" borderId="18"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protection locked="0"/>
    </xf>
    <xf numFmtId="49" fontId="0" fillId="0" borderId="19"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1" fillId="0" borderId="30" xfId="0" applyNumberFormat="1" applyFont="1" applyFill="1" applyBorder="1" applyAlignment="1" applyProtection="1">
      <alignment horizontal="left" vertical="center"/>
      <protection locked="0"/>
    </xf>
    <xf numFmtId="49" fontId="1" fillId="0" borderId="32" xfId="0" applyNumberFormat="1" applyFont="1" applyFill="1" applyBorder="1" applyAlignment="1" applyProtection="1">
      <alignment horizontal="left" vertical="center"/>
      <protection locked="0"/>
    </xf>
    <xf numFmtId="49" fontId="1" fillId="0" borderId="52" xfId="0" applyNumberFormat="1" applyFont="1" applyFill="1" applyBorder="1" applyAlignment="1" applyProtection="1">
      <alignment horizontal="left" vertical="center"/>
      <protection locked="0"/>
    </xf>
    <xf numFmtId="0" fontId="1" fillId="0" borderId="63" xfId="0" applyFont="1" applyBorder="1" applyAlignment="1" applyProtection="1">
      <alignment horizontal="left" wrapText="1"/>
      <protection locked="0" hidden="1"/>
    </xf>
    <xf numFmtId="0" fontId="0" fillId="0" borderId="63" xfId="0" applyBorder="1" applyAlignment="1" applyProtection="1">
      <alignment horizontal="left" wrapText="1"/>
      <protection locked="0" hidden="1"/>
    </xf>
    <xf numFmtId="0" fontId="0" fillId="0" borderId="63" xfId="0" applyBorder="1" applyAlignment="1" applyProtection="1">
      <alignment horizontal="center" wrapText="1"/>
      <protection locked="0" hidden="1"/>
    </xf>
    <xf numFmtId="0" fontId="8" fillId="0" borderId="64" xfId="0" applyFont="1" applyBorder="1" applyAlignment="1" applyProtection="1">
      <alignment horizontal="left" vertical="center"/>
      <protection hidden="1"/>
    </xf>
    <xf numFmtId="0" fontId="0" fillId="0" borderId="64" xfId="0" applyBorder="1" applyAlignment="1" applyProtection="1">
      <alignment horizontal="center" wrapText="1"/>
      <protection locked="0" hidden="1"/>
    </xf>
    <xf numFmtId="0" fontId="9" fillId="2" borderId="29" xfId="0" applyFont="1" applyFill="1" applyBorder="1" applyAlignment="1" applyProtection="1">
      <alignment horizontal="center" vertical="center"/>
      <protection hidden="1"/>
    </xf>
    <xf numFmtId="0" fontId="9" fillId="2" borderId="28" xfId="0" applyFont="1" applyFill="1" applyBorder="1" applyAlignment="1" applyProtection="1">
      <alignment horizontal="center" vertical="center"/>
      <protection hidden="1"/>
    </xf>
    <xf numFmtId="0" fontId="9" fillId="2" borderId="42" xfId="0" applyFont="1" applyFill="1" applyBorder="1" applyAlignment="1" applyProtection="1">
      <alignment horizontal="center" vertical="center"/>
      <protection hidden="1"/>
    </xf>
    <xf numFmtId="0" fontId="9" fillId="2" borderId="44" xfId="0" applyFont="1" applyFill="1" applyBorder="1" applyAlignment="1" applyProtection="1">
      <alignment horizontal="center" vertical="center" textRotation="90" wrapText="1"/>
      <protection hidden="1"/>
    </xf>
    <xf numFmtId="0" fontId="9" fillId="2" borderId="14"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4" borderId="14" xfId="0" applyFont="1" applyFill="1" applyBorder="1" applyAlignment="1" applyProtection="1">
      <alignment horizontal="center" vertical="center"/>
      <protection hidden="1"/>
    </xf>
    <xf numFmtId="0" fontId="9" fillId="4" borderId="2" xfId="0" applyFont="1" applyFill="1" applyBorder="1" applyAlignment="1" applyProtection="1">
      <alignment horizontal="center" vertical="center"/>
      <protection hidden="1"/>
    </xf>
    <xf numFmtId="0" fontId="9" fillId="4" borderId="3" xfId="0" applyFont="1" applyFill="1" applyBorder="1" applyAlignment="1" applyProtection="1">
      <alignment horizontal="center" vertical="center"/>
      <protection hidden="1"/>
    </xf>
    <xf numFmtId="0" fontId="0" fillId="0" borderId="1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49" fontId="1" fillId="0" borderId="19" xfId="0" applyNumberFormat="1" applyFont="1" applyBorder="1" applyAlignment="1" applyProtection="1">
      <alignment horizontal="center" vertical="center"/>
      <protection locked="0"/>
    </xf>
    <xf numFmtId="49" fontId="1" fillId="0" borderId="20"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0" fillId="0" borderId="19"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0" fontId="30" fillId="4" borderId="2" xfId="0" applyFont="1" applyFill="1" applyBorder="1" applyAlignment="1" applyProtection="1">
      <alignment horizontal="center" vertical="center"/>
      <protection hidden="1"/>
    </xf>
    <xf numFmtId="0" fontId="30" fillId="4" borderId="3" xfId="0" applyFont="1" applyFill="1" applyBorder="1" applyAlignment="1" applyProtection="1">
      <alignment horizontal="center" vertical="center"/>
      <protection hidden="1"/>
    </xf>
    <xf numFmtId="49" fontId="1" fillId="0" borderId="18"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0" fillId="0" borderId="18"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1" fillId="0" borderId="11" xfId="0" applyNumberFormat="1" applyFont="1" applyBorder="1" applyAlignment="1" applyProtection="1">
      <alignment horizontal="center"/>
    </xf>
    <xf numFmtId="49" fontId="0" fillId="0" borderId="11" xfId="0" applyNumberFormat="1" applyBorder="1" applyAlignment="1" applyProtection="1">
      <alignment horizontal="center"/>
    </xf>
    <xf numFmtId="49" fontId="0" fillId="0" borderId="12" xfId="0" applyNumberFormat="1" applyBorder="1" applyAlignment="1" applyProtection="1">
      <alignment horizontal="center"/>
    </xf>
    <xf numFmtId="4" fontId="13" fillId="3" borderId="44" xfId="0" applyNumberFormat="1" applyFont="1" applyFill="1" applyBorder="1" applyAlignment="1" applyProtection="1">
      <alignment horizontal="center" vertical="center"/>
      <protection hidden="1"/>
    </xf>
    <xf numFmtId="4" fontId="13" fillId="3" borderId="34" xfId="0" applyNumberFormat="1" applyFont="1" applyFill="1" applyBorder="1" applyAlignment="1" applyProtection="1">
      <alignment horizontal="center" vertical="center"/>
      <protection hidden="1"/>
    </xf>
    <xf numFmtId="4" fontId="13" fillId="3" borderId="35" xfId="0" applyNumberFormat="1" applyFont="1" applyFill="1" applyBorder="1" applyAlignment="1" applyProtection="1">
      <alignment horizontal="center" vertical="center"/>
      <protection hidden="1"/>
    </xf>
    <xf numFmtId="0" fontId="33" fillId="5" borderId="0" xfId="0" applyFont="1" applyFill="1" applyBorder="1" applyAlignment="1" applyProtection="1">
      <alignment horizontal="left" vertical="center"/>
      <protection hidden="1"/>
    </xf>
    <xf numFmtId="0" fontId="10" fillId="5" borderId="0" xfId="0" applyFont="1" applyFill="1" applyBorder="1" applyAlignment="1" applyProtection="1">
      <alignment horizontal="right" vertical="center"/>
      <protection hidden="1"/>
    </xf>
    <xf numFmtId="0" fontId="10" fillId="5" borderId="0" xfId="0" applyFont="1" applyFill="1" applyBorder="1" applyAlignment="1" applyProtection="1">
      <alignment horizontal="center" vertical="center"/>
      <protection hidden="1"/>
    </xf>
    <xf numFmtId="165" fontId="10" fillId="5" borderId="0" xfId="0" applyNumberFormat="1" applyFont="1" applyFill="1" applyBorder="1" applyAlignment="1" applyProtection="1">
      <alignment horizontal="center" vertical="center"/>
      <protection hidden="1"/>
    </xf>
    <xf numFmtId="4" fontId="0" fillId="0" borderId="15" xfId="0" applyNumberFormat="1" applyBorder="1" applyAlignment="1" applyProtection="1">
      <alignment horizontal="center" vertical="center" wrapText="1"/>
      <protection locked="0"/>
    </xf>
    <xf numFmtId="4" fontId="0" fillId="0" borderId="0" xfId="0" applyNumberFormat="1" applyBorder="1" applyAlignment="1" applyProtection="1">
      <alignment horizontal="center" vertical="center" wrapText="1"/>
      <protection locked="0"/>
    </xf>
    <xf numFmtId="49" fontId="0" fillId="0" borderId="15"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 fontId="0" fillId="0" borderId="47" xfId="0" applyNumberFormat="1" applyBorder="1" applyAlignment="1" applyProtection="1">
      <alignment horizontal="center" vertical="center" wrapText="1"/>
      <protection locked="0"/>
    </xf>
    <xf numFmtId="4" fontId="0" fillId="0" borderId="48" xfId="0" applyNumberFormat="1" applyBorder="1" applyAlignment="1" applyProtection="1">
      <alignment horizontal="center" vertical="center" wrapText="1"/>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1" fillId="0" borderId="20" xfId="0" applyNumberFormat="1" applyFont="1" applyBorder="1" applyAlignment="1" applyProtection="1">
      <alignment horizontal="center"/>
    </xf>
    <xf numFmtId="49" fontId="0" fillId="0" borderId="20" xfId="0" applyNumberFormat="1" applyBorder="1" applyAlignment="1" applyProtection="1">
      <alignment horizontal="center"/>
    </xf>
    <xf numFmtId="49" fontId="0" fillId="0" borderId="21" xfId="0" applyNumberFormat="1" applyBorder="1" applyAlignment="1" applyProtection="1">
      <alignment horizontal="center"/>
    </xf>
    <xf numFmtId="49" fontId="1" fillId="0" borderId="37" xfId="0" applyNumberFormat="1" applyFon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2" fontId="0" fillId="0" borderId="37" xfId="0" applyNumberFormat="1" applyBorder="1" applyAlignment="1" applyProtection="1">
      <alignment horizontal="right" vertical="center"/>
      <protection locked="0"/>
    </xf>
    <xf numFmtId="166"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8" fillId="0" borderId="63"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14" fontId="0" fillId="0" borderId="13"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protection locked="0"/>
    </xf>
    <xf numFmtId="2" fontId="0" fillId="0" borderId="1" xfId="0" applyNumberFormat="1" applyBorder="1" applyAlignment="1" applyProtection="1">
      <alignment horizontal="right" vertical="center"/>
      <protection locked="0"/>
    </xf>
    <xf numFmtId="167" fontId="1" fillId="3" borderId="1" xfId="0" applyNumberFormat="1" applyFont="1" applyFill="1" applyBorder="1" applyAlignment="1" applyProtection="1">
      <alignment horizontal="right" vertical="center"/>
      <protection hidden="1"/>
    </xf>
    <xf numFmtId="14" fontId="12" fillId="0" borderId="28" xfId="0" applyNumberFormat="1" applyFon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49" fontId="0" fillId="0" borderId="28" xfId="0" applyNumberFormat="1" applyBorder="1" applyAlignment="1" applyProtection="1">
      <alignment horizontal="left" vertical="center"/>
      <protection locked="0"/>
    </xf>
    <xf numFmtId="49" fontId="0" fillId="0" borderId="28" xfId="0" applyNumberFormat="1" applyBorder="1" applyAlignment="1" applyProtection="1">
      <alignment horizontal="center" vertical="center"/>
      <protection locked="0"/>
    </xf>
    <xf numFmtId="167" fontId="1" fillId="3" borderId="30" xfId="0" applyNumberFormat="1" applyFont="1" applyFill="1" applyBorder="1" applyAlignment="1" applyProtection="1">
      <alignment horizontal="right" vertical="center"/>
      <protection hidden="1"/>
    </xf>
    <xf numFmtId="167" fontId="1" fillId="3" borderId="32" xfId="0" applyNumberFormat="1" applyFont="1" applyFill="1" applyBorder="1" applyAlignment="1" applyProtection="1">
      <alignment horizontal="right" vertical="center"/>
      <protection hidden="1"/>
    </xf>
    <xf numFmtId="167" fontId="1" fillId="3" borderId="52" xfId="0" applyNumberFormat="1" applyFont="1" applyFill="1" applyBorder="1" applyAlignment="1" applyProtection="1">
      <alignment horizontal="right" vertical="center"/>
      <protection hidden="1"/>
    </xf>
    <xf numFmtId="164" fontId="17" fillId="2" borderId="13" xfId="0" quotePrefix="1" applyNumberFormat="1" applyFont="1" applyFill="1" applyBorder="1" applyAlignment="1" applyProtection="1">
      <alignment horizontal="center" vertical="center"/>
      <protection hidden="1"/>
    </xf>
    <xf numFmtId="164" fontId="17" fillId="2" borderId="38" xfId="0" quotePrefix="1" applyNumberFormat="1" applyFont="1" applyFill="1" applyBorder="1" applyAlignment="1" applyProtection="1">
      <alignment horizontal="center" vertical="center"/>
      <protection hidden="1"/>
    </xf>
    <xf numFmtId="0" fontId="4" fillId="0" borderId="43" xfId="0" applyFont="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49" fontId="3" fillId="0" borderId="20" xfId="0" applyNumberFormat="1" applyFont="1" applyFill="1" applyBorder="1" applyAlignment="1" applyProtection="1">
      <alignment horizontal="left" vertical="center"/>
      <protection locked="0" hidden="1"/>
    </xf>
    <xf numFmtId="49" fontId="3" fillId="0" borderId="21" xfId="0" applyNumberFormat="1" applyFont="1" applyFill="1" applyBorder="1" applyAlignment="1" applyProtection="1">
      <alignment horizontal="left" vertical="center"/>
      <protection locked="0" hidden="1"/>
    </xf>
    <xf numFmtId="49" fontId="3" fillId="0" borderId="20" xfId="0" applyNumberFormat="1" applyFont="1" applyFill="1" applyBorder="1" applyAlignment="1" applyProtection="1">
      <alignment horizontal="left" vertical="center"/>
      <protection locked="0"/>
    </xf>
    <xf numFmtId="49" fontId="3" fillId="0" borderId="21" xfId="0" applyNumberFormat="1" applyFont="1" applyFill="1" applyBorder="1" applyAlignment="1" applyProtection="1">
      <alignment horizontal="left" vertical="center"/>
      <protection locked="0"/>
    </xf>
    <xf numFmtId="15" fontId="17" fillId="2" borderId="39" xfId="0" applyNumberFormat="1" applyFont="1" applyFill="1" applyBorder="1" applyAlignment="1" applyProtection="1">
      <alignment horizontal="right" vertical="center"/>
      <protection hidden="1"/>
    </xf>
    <xf numFmtId="15" fontId="17" fillId="2" borderId="20" xfId="0" applyNumberFormat="1" applyFont="1" applyFill="1" applyBorder="1" applyAlignment="1" applyProtection="1">
      <alignment horizontal="right" vertical="center"/>
      <protection hidden="1"/>
    </xf>
    <xf numFmtId="0" fontId="3" fillId="2" borderId="29" xfId="0" applyFont="1" applyFill="1" applyBorder="1" applyAlignment="1" applyProtection="1">
      <alignment horizontal="center" vertical="center"/>
      <protection hidden="1"/>
    </xf>
    <xf numFmtId="164" fontId="17" fillId="2" borderId="29" xfId="0" quotePrefix="1" applyNumberFormat="1" applyFont="1" applyFill="1" applyBorder="1" applyAlignment="1" applyProtection="1">
      <alignment horizontal="center" vertical="center"/>
      <protection hidden="1"/>
    </xf>
    <xf numFmtId="0" fontId="4" fillId="0" borderId="34" xfId="0" applyFont="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1" fillId="0" borderId="2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0" fontId="1" fillId="0" borderId="48" xfId="0" applyFont="1" applyBorder="1" applyAlignment="1" applyProtection="1">
      <alignment horizontal="left" vertical="center" wrapText="1"/>
      <protection hidden="1"/>
    </xf>
    <xf numFmtId="0" fontId="1" fillId="0" borderId="51" xfId="0" applyFont="1" applyBorder="1" applyAlignment="1" applyProtection="1">
      <alignment horizontal="left" vertical="center" wrapText="1"/>
      <protection hidden="1"/>
    </xf>
    <xf numFmtId="0" fontId="3" fillId="2" borderId="29" xfId="0" applyFont="1" applyFill="1" applyBorder="1" applyAlignment="1" applyProtection="1">
      <alignment horizontal="left" vertical="center"/>
      <protection hidden="1"/>
    </xf>
    <xf numFmtId="0" fontId="3" fillId="2" borderId="47" xfId="0" applyFont="1" applyFill="1" applyBorder="1" applyAlignment="1" applyProtection="1">
      <alignment horizontal="left" vertical="center"/>
      <protection hidden="1"/>
    </xf>
    <xf numFmtId="0" fontId="3" fillId="2" borderId="48"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34"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1" fillId="2" borderId="28" xfId="0" applyFont="1" applyFill="1" applyBorder="1" applyAlignment="1" applyProtection="1">
      <alignment horizontal="center" vertical="center" wrapText="1"/>
      <protection hidden="1"/>
    </xf>
    <xf numFmtId="0" fontId="31" fillId="2" borderId="4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right" vertical="center"/>
      <protection hidden="1"/>
    </xf>
    <xf numFmtId="49" fontId="0" fillId="0" borderId="1" xfId="0" applyNumberFormat="1" applyBorder="1" applyAlignment="1" applyProtection="1">
      <protection locked="0"/>
    </xf>
    <xf numFmtId="49" fontId="0" fillId="0" borderId="5" xfId="0" applyNumberFormat="1" applyBorder="1" applyAlignment="1" applyProtection="1">
      <protection locked="0"/>
    </xf>
    <xf numFmtId="49" fontId="0" fillId="0" borderId="8" xfId="0" applyNumberFormat="1" applyBorder="1" applyAlignment="1" applyProtection="1">
      <protection locked="0"/>
    </xf>
    <xf numFmtId="0" fontId="3" fillId="2" borderId="50" xfId="0" applyFont="1" applyFill="1" applyBorder="1" applyAlignment="1" applyProtection="1">
      <alignment horizontal="left" vertical="center"/>
      <protection hidden="1"/>
    </xf>
    <xf numFmtId="49" fontId="0" fillId="0" borderId="50" xfId="0" applyNumberFormat="1" applyBorder="1" applyAlignment="1" applyProtection="1">
      <alignment horizontal="left" vertical="center"/>
      <protection locked="0"/>
    </xf>
    <xf numFmtId="49" fontId="0" fillId="0" borderId="48" xfId="0" applyNumberFormat="1" applyBorder="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0" fontId="32" fillId="2" borderId="36" xfId="0" applyFont="1" applyFill="1" applyBorder="1" applyAlignment="1" applyProtection="1">
      <alignment horizontal="left" vertical="center"/>
      <protection hidden="1"/>
    </xf>
    <xf numFmtId="0" fontId="32" fillId="2" borderId="34" xfId="0" applyFont="1" applyFill="1" applyBorder="1" applyAlignment="1" applyProtection="1">
      <alignment horizontal="left" vertical="center"/>
      <protection hidden="1"/>
    </xf>
    <xf numFmtId="0" fontId="32" fillId="2" borderId="4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7" xfId="0" applyFont="1" applyFill="1" applyBorder="1" applyAlignment="1" applyProtection="1">
      <alignment horizontal="right" vertical="center"/>
      <protection hidden="1"/>
    </xf>
    <xf numFmtId="0" fontId="3" fillId="2" borderId="37" xfId="0" applyFont="1" applyFill="1" applyBorder="1" applyAlignment="1" applyProtection="1">
      <alignment horizontal="center" vertical="center"/>
      <protection hidden="1"/>
    </xf>
    <xf numFmtId="0" fontId="5" fillId="2" borderId="13" xfId="0" applyFont="1" applyFill="1" applyBorder="1" applyAlignment="1" applyProtection="1">
      <alignment horizontal="left" vertical="center"/>
      <protection hidden="1"/>
    </xf>
    <xf numFmtId="0" fontId="5" fillId="2" borderId="1" xfId="0" applyFont="1" applyFill="1" applyBorder="1" applyAlignment="1" applyProtection="1">
      <alignment horizontal="left" vertical="center"/>
      <protection hidden="1"/>
    </xf>
    <xf numFmtId="0" fontId="5" fillId="2" borderId="38" xfId="0" applyFont="1" applyFill="1" applyBorder="1" applyAlignment="1" applyProtection="1">
      <alignment horizontal="left" vertical="center"/>
      <protection hidden="1"/>
    </xf>
    <xf numFmtId="0" fontId="5" fillId="2" borderId="37" xfId="0" applyFont="1" applyFill="1" applyBorder="1" applyAlignment="1" applyProtection="1">
      <alignment horizontal="left" vertical="center"/>
      <protection hidden="1"/>
    </xf>
    <xf numFmtId="0" fontId="3" fillId="2" borderId="28" xfId="0" applyFont="1" applyFill="1" applyBorder="1" applyAlignment="1" applyProtection="1">
      <alignment horizontal="right" vertical="center"/>
      <protection hidden="1"/>
    </xf>
    <xf numFmtId="0" fontId="3" fillId="2" borderId="30"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0" fontId="1" fillId="0" borderId="0" xfId="0" applyFont="1" applyFill="1" applyAlignment="1" applyProtection="1">
      <protection hidden="1"/>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Alignment="1" applyProtection="1">
      <protection hidden="1"/>
    </xf>
    <xf numFmtId="167" fontId="1" fillId="3" borderId="37" xfId="0" applyNumberFormat="1" applyFont="1" applyFill="1" applyBorder="1" applyAlignment="1" applyProtection="1">
      <alignment horizontal="right" vertical="center"/>
      <protection hidden="1"/>
    </xf>
    <xf numFmtId="49" fontId="1" fillId="0" borderId="10" xfId="0" applyNumberFormat="1" applyFont="1" applyBorder="1" applyAlignment="1" applyProtection="1">
      <alignment horizontal="left" vertical="center"/>
      <protection locked="0"/>
    </xf>
    <xf numFmtId="0" fontId="1" fillId="0" borderId="26" xfId="1" applyFont="1" applyBorder="1" applyAlignment="1" applyProtection="1">
      <alignment horizontal="left" vertical="center" wrapText="1"/>
      <protection hidden="1"/>
    </xf>
    <xf numFmtId="0" fontId="1" fillId="0" borderId="17" xfId="1" applyFont="1" applyBorder="1" applyAlignment="1" applyProtection="1">
      <alignment horizontal="left" vertical="center" wrapText="1"/>
      <protection hidden="1"/>
    </xf>
    <xf numFmtId="0" fontId="14" fillId="0" borderId="17" xfId="1" applyBorder="1" applyAlignment="1" applyProtection="1">
      <alignment horizontal="left" vertical="center" wrapText="1"/>
      <protection hidden="1"/>
    </xf>
    <xf numFmtId="0" fontId="14" fillId="0" borderId="27" xfId="1" applyBorder="1" applyAlignment="1" applyProtection="1">
      <alignment horizontal="left" vertical="center" wrapText="1"/>
      <protection hidden="1"/>
    </xf>
    <xf numFmtId="164" fontId="12"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164" fontId="17" fillId="2" borderId="47" xfId="0" quotePrefix="1" applyNumberFormat="1"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2" borderId="51" xfId="0" applyFont="1" applyFill="1" applyBorder="1" applyAlignment="1" applyProtection="1">
      <alignment horizontal="center" vertical="center"/>
      <protection hidden="1"/>
    </xf>
    <xf numFmtId="0" fontId="3" fillId="2" borderId="44"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4" fontId="1" fillId="0" borderId="1" xfId="0" applyNumberFormat="1" applyFon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3" fillId="0" borderId="0" xfId="0" applyFont="1" applyAlignment="1" applyProtection="1">
      <alignment vertical="center"/>
      <protection hidden="1"/>
    </xf>
    <xf numFmtId="0" fontId="3" fillId="2" borderId="14" xfId="0" applyFont="1" applyFill="1" applyBorder="1" applyAlignment="1" applyProtection="1">
      <alignment vertical="center"/>
      <protection hidden="1"/>
    </xf>
    <xf numFmtId="0" fontId="0" fillId="0" borderId="2" xfId="0" applyBorder="1" applyAlignment="1"/>
    <xf numFmtId="0" fontId="0" fillId="0" borderId="23" xfId="0" applyBorder="1" applyAlignment="1"/>
    <xf numFmtId="0" fontId="0" fillId="0" borderId="15" xfId="0" applyBorder="1" applyAlignment="1"/>
    <xf numFmtId="0" fontId="0" fillId="0" borderId="0" xfId="0" applyAlignment="1"/>
    <xf numFmtId="0" fontId="0" fillId="0" borderId="25" xfId="0" applyBorder="1" applyAlignment="1"/>
    <xf numFmtId="0" fontId="0" fillId="0" borderId="16" xfId="0" applyBorder="1" applyAlignment="1"/>
    <xf numFmtId="0" fontId="0" fillId="0" borderId="17" xfId="0" applyBorder="1" applyAlignment="1"/>
    <xf numFmtId="0" fontId="0" fillId="0" borderId="27" xfId="0" applyBorder="1" applyAlignment="1"/>
    <xf numFmtId="0" fontId="3" fillId="2" borderId="46" xfId="0" applyFont="1" applyFill="1" applyBorder="1" applyAlignment="1" applyProtection="1">
      <alignment vertical="center"/>
      <protection hidden="1"/>
    </xf>
    <xf numFmtId="0" fontId="0" fillId="0" borderId="46" xfId="0" applyBorder="1" applyAlignment="1"/>
    <xf numFmtId="0" fontId="0" fillId="0" borderId="6" xfId="0" applyBorder="1" applyAlignment="1"/>
    <xf numFmtId="0" fontId="0" fillId="0" borderId="7" xfId="0" applyBorder="1" applyAlignment="1"/>
    <xf numFmtId="0" fontId="2" fillId="0" borderId="0" xfId="0" applyFont="1" applyAlignment="1" applyProtection="1">
      <alignment vertical="center"/>
      <protection hidden="1"/>
    </xf>
    <xf numFmtId="0" fontId="0" fillId="0" borderId="0" xfId="0" applyAlignment="1" applyProtection="1">
      <protection hidden="1"/>
    </xf>
    <xf numFmtId="0" fontId="0" fillId="0" borderId="28" xfId="0" applyBorder="1" applyAlignment="1" applyProtection="1">
      <alignment horizontal="right" vertical="center"/>
      <protection hidden="1"/>
    </xf>
    <xf numFmtId="0" fontId="0" fillId="0" borderId="28" xfId="0" applyBorder="1" applyAlignment="1" applyProtection="1">
      <protection hidden="1"/>
    </xf>
    <xf numFmtId="0" fontId="0" fillId="0" borderId="1" xfId="0" applyBorder="1" applyAlignment="1" applyProtection="1">
      <protection hidden="1"/>
    </xf>
    <xf numFmtId="0" fontId="3" fillId="2" borderId="22" xfId="0" applyFont="1" applyFill="1" applyBorder="1" applyAlignment="1" applyProtection="1">
      <alignment horizontal="center" vertical="center"/>
      <protection hidden="1"/>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2" borderId="22" xfId="0" applyFont="1" applyFill="1" applyBorder="1" applyAlignment="1" applyProtection="1">
      <alignment vertical="center"/>
      <protection hidden="1"/>
    </xf>
    <xf numFmtId="0" fontId="0" fillId="0" borderId="24" xfId="0" applyBorder="1" applyAlignment="1"/>
    <xf numFmtId="0" fontId="0" fillId="0" borderId="26" xfId="0" applyBorder="1" applyAlignment="1"/>
    <xf numFmtId="0" fontId="0" fillId="0" borderId="0" xfId="0" applyBorder="1" applyAlignment="1"/>
    <xf numFmtId="0" fontId="3" fillId="0" borderId="34"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protection hidden="1"/>
    </xf>
    <xf numFmtId="0" fontId="0" fillId="0" borderId="23" xfId="0" applyBorder="1" applyAlignment="1" applyProtection="1">
      <protection hidden="1"/>
    </xf>
    <xf numFmtId="0" fontId="0" fillId="0" borderId="15" xfId="0" applyBorder="1" applyAlignment="1" applyProtection="1">
      <protection hidden="1"/>
    </xf>
    <xf numFmtId="0" fontId="0" fillId="0" borderId="0" xfId="0" applyBorder="1" applyAlignment="1" applyProtection="1">
      <protection hidden="1"/>
    </xf>
    <xf numFmtId="0" fontId="0" fillId="0" borderId="25" xfId="0" applyBorder="1" applyAlignment="1" applyProtection="1">
      <protection hidden="1"/>
    </xf>
    <xf numFmtId="0" fontId="0" fillId="0" borderId="44" xfId="0" applyBorder="1" applyAlignment="1" applyProtection="1">
      <protection hidden="1"/>
    </xf>
    <xf numFmtId="0" fontId="0" fillId="0" borderId="34" xfId="0" applyBorder="1" applyAlignment="1" applyProtection="1">
      <protection hidden="1"/>
    </xf>
    <xf numFmtId="0" fontId="0" fillId="0" borderId="45" xfId="0" applyBorder="1" applyAlignment="1" applyProtection="1">
      <protection hidden="1"/>
    </xf>
    <xf numFmtId="0" fontId="3" fillId="0" borderId="2" xfId="0" applyFont="1" applyBorder="1" applyAlignment="1" applyProtection="1">
      <alignment vertical="center"/>
      <protection hidden="1"/>
    </xf>
    <xf numFmtId="0" fontId="0" fillId="0" borderId="34" xfId="0" applyBorder="1" applyAlignment="1"/>
    <xf numFmtId="14" fontId="12" fillId="0" borderId="10" xfId="0" applyNumberFormat="1" applyFont="1" applyBorder="1" applyAlignment="1" applyProtection="1">
      <alignment horizontal="left" vertical="center"/>
      <protection locked="0"/>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0" fontId="3" fillId="2" borderId="20" xfId="0" applyFont="1" applyFill="1" applyBorder="1" applyAlignment="1" applyProtection="1">
      <alignment horizontal="right" vertical="center"/>
      <protection hidden="1"/>
    </xf>
    <xf numFmtId="0" fontId="3" fillId="2" borderId="40" xfId="0" applyFont="1" applyFill="1" applyBorder="1" applyAlignment="1" applyProtection="1">
      <alignment horizontal="righ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 fillId="0" borderId="15" xfId="0" applyFont="1" applyBorder="1" applyAlignment="1" applyProtection="1">
      <protection hidden="1"/>
    </xf>
    <xf numFmtId="0" fontId="0" fillId="0" borderId="28"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1" xfId="0" applyBorder="1" applyAlignment="1" applyProtection="1">
      <alignment horizontal="center"/>
      <protection hidden="1"/>
    </xf>
    <xf numFmtId="0" fontId="0" fillId="0" borderId="8" xfId="0" applyBorder="1" applyAlignment="1" applyProtection="1">
      <alignment horizontal="center"/>
      <protection hidden="1"/>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6" xfId="0" applyFont="1" applyFill="1" applyBorder="1" applyAlignment="1" applyProtection="1">
      <alignment horizontal="center" vertical="center"/>
      <protection hidden="1"/>
    </xf>
    <xf numFmtId="0" fontId="3" fillId="2" borderId="22" xfId="0" applyFont="1" applyFill="1" applyBorder="1" applyAlignment="1" applyProtection="1">
      <alignment horizontal="right" vertical="center"/>
      <protection hidden="1"/>
    </xf>
    <xf numFmtId="0" fontId="1" fillId="3" borderId="22" xfId="0" applyFont="1" applyFill="1" applyBorder="1" applyAlignment="1" applyProtection="1">
      <alignment horizontal="left" vertical="center"/>
      <protection hidden="1"/>
    </xf>
    <xf numFmtId="0" fontId="1" fillId="3" borderId="2" xfId="0" applyFont="1" applyFill="1" applyBorder="1" applyAlignment="1" applyProtection="1">
      <alignment horizontal="left" vertical="center"/>
      <protection hidden="1"/>
    </xf>
    <xf numFmtId="0" fontId="1" fillId="3" borderId="3" xfId="0" applyFont="1" applyFill="1" applyBorder="1" applyAlignment="1" applyProtection="1">
      <alignment horizontal="left" vertical="center"/>
      <protection hidden="1"/>
    </xf>
    <xf numFmtId="0" fontId="1" fillId="3" borderId="24" xfId="0"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3" borderId="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34" xfId="0" applyFont="1" applyFill="1" applyBorder="1" applyAlignment="1" applyProtection="1">
      <alignment horizontal="left" vertical="center"/>
      <protection hidden="1"/>
    </xf>
    <xf numFmtId="0" fontId="1" fillId="3" borderId="35" xfId="0" applyFont="1" applyFill="1" applyBorder="1" applyAlignment="1" applyProtection="1">
      <alignment horizontal="left" vertical="center"/>
      <protection hidden="1"/>
    </xf>
    <xf numFmtId="167" fontId="1" fillId="3" borderId="50" xfId="0" applyNumberFormat="1" applyFont="1" applyFill="1" applyBorder="1" applyAlignment="1" applyProtection="1">
      <alignment horizontal="right" vertical="center"/>
      <protection hidden="1"/>
    </xf>
    <xf numFmtId="167" fontId="1" fillId="3" borderId="48" xfId="0" applyNumberFormat="1" applyFont="1" applyFill="1" applyBorder="1" applyAlignment="1" applyProtection="1">
      <alignment horizontal="right" vertical="center"/>
      <protection hidden="1"/>
    </xf>
    <xf numFmtId="167" fontId="1" fillId="3" borderId="51" xfId="0" applyNumberFormat="1" applyFont="1" applyFill="1" applyBorder="1" applyAlignment="1" applyProtection="1">
      <alignment horizontal="right" vertical="center"/>
      <protection hidden="1"/>
    </xf>
    <xf numFmtId="49" fontId="1" fillId="0" borderId="39" xfId="0" applyNumberFormat="1" applyFon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49" fontId="0" fillId="0" borderId="21" xfId="0" applyNumberFormat="1" applyBorder="1" applyAlignment="1" applyProtection="1">
      <alignment horizontal="left" vertical="center"/>
      <protection locked="0"/>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4" fontId="1" fillId="3" borderId="53" xfId="0" applyNumberFormat="1" applyFont="1" applyFill="1" applyBorder="1" applyAlignment="1" applyProtection="1">
      <alignment horizontal="right" vertical="center"/>
      <protection hidden="1"/>
    </xf>
    <xf numFmtId="4" fontId="1" fillId="3" borderId="43" xfId="0" applyNumberFormat="1" applyFont="1" applyFill="1" applyBorder="1" applyAlignment="1" applyProtection="1">
      <alignment horizontal="right" vertical="center"/>
      <protection hidden="1"/>
    </xf>
    <xf numFmtId="4" fontId="1" fillId="3" borderId="54"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Alignment="1" applyProtection="1">
      <protection hidden="1"/>
    </xf>
    <xf numFmtId="0" fontId="1" fillId="0" borderId="2" xfId="0" applyFont="1" applyBorder="1" applyAlignment="1" applyProtection="1">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49" fontId="1" fillId="0" borderId="39" xfId="0" applyNumberFormat="1" applyFon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9" fontId="0" fillId="0" borderId="21" xfId="0" applyNumberFormat="1" applyBorder="1" applyAlignment="1" applyProtection="1">
      <alignment horizontal="left" vertical="center"/>
      <protection locked="0" hidden="1"/>
    </xf>
    <xf numFmtId="0" fontId="3" fillId="0" borderId="0" xfId="0" applyFont="1" applyBorder="1" applyAlignment="1" applyProtection="1">
      <alignment vertical="center"/>
      <protection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Border="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4"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49" fontId="1" fillId="0" borderId="35" xfId="0" applyNumberFormat="1" applyFont="1" applyBorder="1" applyAlignment="1" applyProtection="1">
      <alignment vertical="top"/>
      <protection locked="0"/>
    </xf>
    <xf numFmtId="0" fontId="10" fillId="0" borderId="0" xfId="0" applyFont="1" applyAlignment="1" applyProtection="1">
      <alignment horizontal="right" vertical="center"/>
      <protection hidden="1"/>
    </xf>
    <xf numFmtId="0" fontId="10" fillId="0" borderId="2" xfId="0" applyFont="1" applyBorder="1" applyAlignment="1" applyProtection="1">
      <alignment vertical="center"/>
      <protection hidden="1"/>
    </xf>
    <xf numFmtId="0" fontId="10" fillId="0" borderId="0" xfId="0" applyFont="1" applyAlignment="1" applyProtection="1">
      <alignment vertical="center"/>
      <protection hidden="1"/>
    </xf>
    <xf numFmtId="165" fontId="10" fillId="0" borderId="0" xfId="0" applyNumberFormat="1" applyFont="1" applyAlignment="1" applyProtection="1">
      <alignment horizontal="right" vertical="center"/>
      <protection hidden="1"/>
    </xf>
    <xf numFmtId="0" fontId="1" fillId="0" borderId="50"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0" fontId="4" fillId="0" borderId="0" xfId="0" applyFont="1" applyAlignment="1" applyProtection="1">
      <alignment vertical="center"/>
      <protection hidden="1"/>
    </xf>
    <xf numFmtId="0" fontId="4" fillId="0" borderId="34" xfId="0" applyFont="1" applyBorder="1" applyAlignment="1" applyProtection="1">
      <alignment vertical="center"/>
      <protection hidden="1"/>
    </xf>
    <xf numFmtId="168" fontId="1" fillId="3" borderId="50" xfId="0" applyNumberFormat="1" applyFont="1" applyFill="1" applyBorder="1" applyAlignment="1" applyProtection="1">
      <alignment horizontal="right" vertical="center"/>
    </xf>
    <xf numFmtId="168" fontId="1" fillId="3" borderId="48" xfId="0" applyNumberFormat="1" applyFont="1" applyFill="1" applyBorder="1" applyAlignment="1" applyProtection="1">
      <alignment horizontal="right" vertical="center"/>
    </xf>
    <xf numFmtId="168" fontId="1" fillId="3" borderId="51" xfId="0" applyNumberFormat="1" applyFont="1" applyFill="1" applyBorder="1" applyAlignment="1" applyProtection="1">
      <alignment horizontal="right" vertical="center"/>
    </xf>
    <xf numFmtId="0" fontId="3" fillId="2" borderId="31" xfId="0" applyFont="1" applyFill="1" applyBorder="1" applyAlignment="1" applyProtection="1">
      <alignment vertical="center"/>
      <protection hidden="1"/>
    </xf>
    <xf numFmtId="0" fontId="0" fillId="0" borderId="32" xfId="0" applyBorder="1" applyAlignment="1" applyProtection="1">
      <alignment vertical="center"/>
      <protection hidden="1"/>
    </xf>
    <xf numFmtId="0" fontId="0" fillId="0" borderId="32" xfId="0" applyBorder="1" applyAlignment="1" applyProtection="1">
      <protection hidden="1"/>
    </xf>
    <xf numFmtId="0" fontId="0" fillId="0" borderId="52" xfId="0" applyBorder="1" applyAlignment="1" applyProtection="1">
      <protection hidden="1"/>
    </xf>
    <xf numFmtId="0" fontId="0" fillId="0" borderId="18" xfId="0" applyBorder="1" applyAlignment="1" applyProtection="1">
      <protection hidden="1"/>
    </xf>
    <xf numFmtId="0" fontId="0" fillId="0" borderId="11" xfId="0" applyBorder="1" applyAlignment="1" applyProtection="1">
      <protection hidden="1"/>
    </xf>
    <xf numFmtId="0" fontId="0" fillId="0" borderId="9" xfId="0" applyBorder="1" applyAlignment="1" applyProtection="1">
      <protection hidden="1"/>
    </xf>
    <xf numFmtId="0" fontId="3" fillId="2" borderId="30" xfId="0" applyFont="1" applyFill="1" applyBorder="1" applyAlignment="1" applyProtection="1">
      <alignment vertical="center"/>
      <protection hidden="1"/>
    </xf>
    <xf numFmtId="0" fontId="0" fillId="0" borderId="10" xfId="0" applyBorder="1" applyAlignment="1" applyProtection="1">
      <protection hidden="1"/>
    </xf>
    <xf numFmtId="14" fontId="12" fillId="0" borderId="18" xfId="0" applyNumberFormat="1" applyFont="1" applyBorder="1" applyAlignment="1" applyProtection="1">
      <alignment horizontal="left" vertical="center"/>
      <protection locked="0"/>
    </xf>
    <xf numFmtId="14" fontId="12" fillId="0" borderId="11" xfId="0" applyNumberFormat="1"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0" fontId="0" fillId="0" borderId="1" xfId="0" applyBorder="1" applyAlignment="1" applyProtection="1">
      <alignment vertical="center"/>
      <protection locked="0"/>
    </xf>
    <xf numFmtId="0" fontId="7" fillId="0" borderId="6" xfId="0" applyFont="1" applyBorder="1" applyAlignment="1" applyProtection="1">
      <protection hidden="1"/>
    </xf>
    <xf numFmtId="0" fontId="0" fillId="0" borderId="6" xfId="0" applyBorder="1" applyAlignment="1" applyProtection="1">
      <protection hidden="1"/>
    </xf>
    <xf numFmtId="0" fontId="13" fillId="0" borderId="0" xfId="3" applyFont="1" applyAlignment="1">
      <alignment horizontal="center"/>
    </xf>
  </cellXfs>
  <cellStyles count="5">
    <cellStyle name="Hyperlink" xfId="1" builtinId="8"/>
    <cellStyle name="Normal" xfId="0" builtinId="0"/>
    <cellStyle name="Normal 2" xfId="2"/>
    <cellStyle name="Normal 3" xfId="3"/>
    <cellStyle name="Normal 4" xfId="4"/>
  </cellStyles>
  <dxfs count="4">
    <dxf>
      <font>
        <color theme="3" tint="0.39994506668294322"/>
      </font>
      <fill>
        <patternFill>
          <bgColor theme="0" tint="-0.14996795556505021"/>
        </patternFill>
      </fill>
    </dxf>
    <dxf>
      <font>
        <color rgb="FF3333FF"/>
      </font>
    </dxf>
    <dxf>
      <font>
        <color rgb="FFFF0000"/>
      </font>
    </dxf>
    <dxf>
      <font>
        <color theme="3" tint="0.39994506668294322"/>
      </font>
      <fill>
        <patternFill>
          <bgColor theme="0" tint="-0.14996795556505021"/>
        </patternFill>
      </fill>
    </dxf>
  </dxfs>
  <tableStyles count="0" defaultTableStyle="TableStyleMedium9" defaultPivotStyle="PivotStyleLight16"/>
  <colors>
    <mruColors>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1</xdr:row>
      <xdr:rowOff>38100</xdr:rowOff>
    </xdr:from>
    <xdr:to>
      <xdr:col>32</xdr:col>
      <xdr:colOff>243840</xdr:colOff>
      <xdr:row>3</xdr:row>
      <xdr:rowOff>228600</xdr:rowOff>
    </xdr:to>
    <xdr:pic>
      <xdr:nvPicPr>
        <xdr:cNvPr id="104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245" y="95250"/>
          <a:ext cx="21793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314325</xdr:colOff>
      <xdr:row>11</xdr:row>
      <xdr:rowOff>28575</xdr:rowOff>
    </xdr:from>
    <xdr:to>
      <xdr:col>3</xdr:col>
      <xdr:colOff>9525</xdr:colOff>
      <xdr:row>17</xdr:row>
      <xdr:rowOff>238125</xdr:rowOff>
    </xdr:to>
    <xdr:sp macro="" textlink="">
      <xdr:nvSpPr>
        <xdr:cNvPr id="6" name="AutoShape 3"/>
        <xdr:cNvSpPr>
          <a:spLocks/>
        </xdr:cNvSpPr>
      </xdr:nvSpPr>
      <xdr:spPr bwMode="auto">
        <a:xfrm>
          <a:off x="619125" y="2600325"/>
          <a:ext cx="257175" cy="1447800"/>
        </a:xfrm>
        <a:prstGeom prst="leftBrace">
          <a:avLst>
            <a:gd name="adj1" fmla="val 63878"/>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109</xdr:col>
      <xdr:colOff>7620</xdr:colOff>
      <xdr:row>2</xdr:row>
      <xdr:rowOff>0</xdr:rowOff>
    </xdr:from>
    <xdr:to>
      <xdr:col>147</xdr:col>
      <xdr:colOff>53340</xdr:colOff>
      <xdr:row>14</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121920"/>
          <a:ext cx="23622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5737860</xdr:colOff>
      <xdr:row>0</xdr:row>
      <xdr:rowOff>7620</xdr:rowOff>
    </xdr:from>
    <xdr:to>
      <xdr:col>2</xdr:col>
      <xdr:colOff>30480</xdr:colOff>
      <xdr:row>3</xdr:row>
      <xdr:rowOff>68580</xdr:rowOff>
    </xdr:to>
    <xdr:pic>
      <xdr:nvPicPr>
        <xdr:cNvPr id="30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2160" y="7620"/>
          <a:ext cx="22707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129540</xdr:colOff>
      <xdr:row>1</xdr:row>
      <xdr:rowOff>30480</xdr:rowOff>
    </xdr:from>
    <xdr:to>
      <xdr:col>8</xdr:col>
      <xdr:colOff>2400300</xdr:colOff>
      <xdr:row>3</xdr:row>
      <xdr:rowOff>220980</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1740" y="91440"/>
          <a:ext cx="22707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dmin.ox.ac.uk/finance/expenses/guide/42expensesprocedures/" TargetMode="External"/><Relationship Id="rId7" Type="http://schemas.openxmlformats.org/officeDocument/2006/relationships/drawing" Target="../drawings/drawing1.xml"/><Relationship Id="rId2" Type="http://schemas.openxmlformats.org/officeDocument/2006/relationships/hyperlink" Target="http://www.admin.ox.ac.uk/finance/ppt/contacts/payments/" TargetMode="External"/><Relationship Id="rId1" Type="http://schemas.openxmlformats.org/officeDocument/2006/relationships/hyperlink" Target="http://www.admin.ox.ac.uk/finance/epp/expenses/guide/42expensesprocedures/" TargetMode="External"/><Relationship Id="rId6" Type="http://schemas.openxmlformats.org/officeDocument/2006/relationships/printerSettings" Target="../printerSettings/printerSettings1.bin"/><Relationship Id="rId5" Type="http://schemas.openxmlformats.org/officeDocument/2006/relationships/hyperlink" Target="http://www.admin.ox.ac.uk/finance/expenses/guide/businesstravel/" TargetMode="External"/><Relationship Id="rId4" Type="http://schemas.openxmlformats.org/officeDocument/2006/relationships/hyperlink" Target="http://www.admin.ox.ac.uk/finance/expenses/guide/businesstrav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inance.communications@admin.ox.ac.uk" TargetMode="External"/><Relationship Id="rId2" Type="http://schemas.openxmlformats.org/officeDocument/2006/relationships/hyperlink" Target="http://www.admin.ox.ac.uk/finance/epp/expenses/guide/" TargetMode="External"/><Relationship Id="rId1" Type="http://schemas.openxmlformats.org/officeDocument/2006/relationships/hyperlink" Target="http://www.hmrc.gov.uk/employers/emp-income-scale-rates.ht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5544"/>
  <sheetViews>
    <sheetView showGridLines="0" tabSelected="1" showRuler="0" view="pageLayout" zoomScaleNormal="100" workbookViewId="0">
      <selection activeCell="H4" sqref="H4:Q4"/>
    </sheetView>
  </sheetViews>
  <sheetFormatPr defaultColWidth="3.7265625" defaultRowHeight="12.5" zeroHeight="1" x14ac:dyDescent="0.25"/>
  <cols>
    <col min="1" max="1" width="0.81640625" style="85" customWidth="1"/>
    <col min="2" max="2" width="3.54296875" style="2" customWidth="1"/>
    <col min="3" max="3" width="8" style="2" customWidth="1"/>
    <col min="4" max="4" width="6.453125" style="2" customWidth="1"/>
    <col min="5" max="5" width="5.26953125" style="2" customWidth="1"/>
    <col min="6" max="6" width="6.81640625" style="2" customWidth="1"/>
    <col min="7" max="16384" width="3.7265625" style="2"/>
  </cols>
  <sheetData>
    <row r="1" spans="1:33" ht="4.5" customHeight="1" x14ac:dyDescent="0.25">
      <c r="A1" s="82"/>
      <c r="B1" s="49"/>
      <c r="C1" s="49"/>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row>
    <row r="2" spans="1:33" ht="20.149999999999999" customHeight="1" x14ac:dyDescent="0.25">
      <c r="A2" s="82"/>
      <c r="B2" s="54" t="s">
        <v>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row>
    <row r="3" spans="1:33" ht="20.149999999999999" customHeight="1" x14ac:dyDescent="0.25">
      <c r="A3" s="82"/>
      <c r="B3" s="54"/>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0.149999999999999" customHeight="1" x14ac:dyDescent="0.25">
      <c r="A4" s="82"/>
      <c r="B4" s="66" t="s">
        <v>1</v>
      </c>
      <c r="C4" s="71"/>
      <c r="D4" s="71"/>
      <c r="E4" s="71"/>
      <c r="F4" s="71"/>
      <c r="G4" s="71"/>
      <c r="H4" s="141"/>
      <c r="I4" s="142"/>
      <c r="J4" s="142"/>
      <c r="K4" s="142"/>
      <c r="L4" s="142"/>
      <c r="M4" s="142"/>
      <c r="N4" s="142"/>
      <c r="O4" s="142"/>
      <c r="P4" s="142"/>
      <c r="Q4" s="143"/>
      <c r="R4" s="62"/>
      <c r="S4" s="62"/>
      <c r="T4" s="62"/>
      <c r="U4" s="62"/>
      <c r="V4" s="62"/>
      <c r="W4" s="62"/>
      <c r="X4" s="62"/>
      <c r="Y4" s="62"/>
      <c r="Z4" s="62"/>
      <c r="AA4" s="62"/>
      <c r="AB4" s="62"/>
      <c r="AC4" s="62"/>
      <c r="AD4" s="62"/>
      <c r="AE4" s="62"/>
      <c r="AF4" s="62"/>
      <c r="AG4" s="62"/>
    </row>
    <row r="5" spans="1:33" ht="20.149999999999999" customHeight="1" x14ac:dyDescent="0.25">
      <c r="A5" s="82"/>
      <c r="B5" s="63" t="s">
        <v>740</v>
      </c>
      <c r="C5" s="64"/>
      <c r="D5" s="64"/>
      <c r="E5" s="64"/>
      <c r="F5" s="64"/>
      <c r="G5" s="64"/>
      <c r="H5" s="64"/>
      <c r="I5" s="64"/>
      <c r="J5" s="64"/>
      <c r="K5" s="64"/>
      <c r="L5" s="64"/>
      <c r="M5" s="64"/>
      <c r="N5" s="64"/>
      <c r="O5" s="64"/>
      <c r="P5" s="64"/>
      <c r="Q5" s="64"/>
      <c r="R5" s="64"/>
      <c r="S5" s="65"/>
      <c r="T5" s="65"/>
      <c r="U5" s="65"/>
      <c r="V5" s="65"/>
      <c r="W5" s="65"/>
      <c r="X5" s="324"/>
      <c r="Y5" s="324"/>
      <c r="Z5" s="324"/>
      <c r="AA5" s="324"/>
      <c r="AB5" s="324"/>
      <c r="AC5" s="324"/>
      <c r="AD5" s="324"/>
      <c r="AE5" s="324"/>
      <c r="AF5" s="324"/>
      <c r="AG5" s="324"/>
    </row>
    <row r="6" spans="1:33" ht="20.149999999999999" customHeight="1" x14ac:dyDescent="0.25">
      <c r="A6" s="82"/>
      <c r="B6" s="133" t="s">
        <v>2</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row>
    <row r="7" spans="1:33" ht="20.149999999999999" customHeight="1" x14ac:dyDescent="0.25">
      <c r="A7" s="82"/>
      <c r="B7" s="334" t="s">
        <v>3</v>
      </c>
      <c r="C7" s="314"/>
      <c r="D7" s="314"/>
      <c r="E7" s="237"/>
      <c r="F7" s="238"/>
      <c r="G7" s="238"/>
      <c r="H7" s="238"/>
      <c r="I7" s="238"/>
      <c r="J7" s="238"/>
      <c r="K7" s="238"/>
      <c r="L7" s="238"/>
      <c r="M7" s="238"/>
      <c r="N7" s="238"/>
      <c r="O7" s="238"/>
      <c r="P7" s="238"/>
      <c r="Q7" s="238"/>
      <c r="R7" s="239"/>
      <c r="S7" s="340" t="s">
        <v>630</v>
      </c>
      <c r="T7" s="340"/>
      <c r="U7" s="340"/>
      <c r="V7" s="340"/>
      <c r="W7" s="340"/>
      <c r="X7" s="340"/>
      <c r="Y7" s="340"/>
      <c r="Z7" s="340"/>
      <c r="AA7" s="340"/>
      <c r="AB7" s="340"/>
      <c r="AC7" s="340"/>
      <c r="AD7" s="340"/>
      <c r="AE7" s="340"/>
      <c r="AF7" s="340"/>
      <c r="AG7" s="341"/>
    </row>
    <row r="8" spans="1:33" ht="20.25" customHeight="1" x14ac:dyDescent="0.25">
      <c r="B8" s="72" t="s">
        <v>741</v>
      </c>
      <c r="C8" s="66"/>
      <c r="D8" s="67"/>
      <c r="E8" s="156"/>
      <c r="F8" s="156"/>
      <c r="G8" s="156"/>
      <c r="H8" s="156"/>
      <c r="I8" s="156"/>
      <c r="J8" s="156"/>
      <c r="K8" s="156"/>
      <c r="L8" s="156"/>
      <c r="M8" s="156"/>
      <c r="N8" s="156"/>
      <c r="O8" s="156"/>
      <c r="P8" s="156"/>
      <c r="Q8" s="156"/>
      <c r="R8" s="156"/>
      <c r="S8" s="342" t="s">
        <v>742</v>
      </c>
      <c r="T8" s="342"/>
      <c r="U8" s="342"/>
      <c r="V8" s="343"/>
      <c r="W8" s="343"/>
      <c r="X8" s="344"/>
      <c r="Y8" s="344"/>
      <c r="Z8" s="344"/>
      <c r="AA8" s="344"/>
      <c r="AB8" s="344"/>
      <c r="AC8" s="343"/>
      <c r="AD8" s="343"/>
      <c r="AE8" s="343"/>
      <c r="AF8" s="343"/>
      <c r="AG8" s="345"/>
    </row>
    <row r="9" spans="1:33" ht="15.75" customHeight="1" x14ac:dyDescent="0.25">
      <c r="B9" s="335" t="s">
        <v>452</v>
      </c>
      <c r="C9" s="336"/>
      <c r="D9" s="337"/>
      <c r="E9" s="152"/>
      <c r="F9" s="152"/>
      <c r="G9" s="152"/>
      <c r="H9" s="152"/>
      <c r="I9" s="152"/>
      <c r="J9" s="152"/>
      <c r="K9" s="152"/>
      <c r="L9" s="152"/>
      <c r="M9" s="152"/>
      <c r="N9" s="152"/>
      <c r="O9" s="152"/>
      <c r="P9" s="152"/>
      <c r="Q9" s="152"/>
      <c r="R9" s="152"/>
      <c r="S9" s="152"/>
      <c r="T9" s="152"/>
      <c r="U9" s="152"/>
      <c r="V9" s="152"/>
      <c r="W9" s="153"/>
      <c r="X9" s="346" t="s">
        <v>743</v>
      </c>
      <c r="Y9" s="336"/>
      <c r="Z9" s="336"/>
      <c r="AA9" s="336"/>
      <c r="AB9" s="337"/>
      <c r="AC9" s="347"/>
      <c r="AD9" s="348"/>
      <c r="AE9" s="348"/>
      <c r="AF9" s="348"/>
      <c r="AG9" s="349"/>
    </row>
    <row r="10" spans="1:33" ht="6" customHeight="1" x14ac:dyDescent="0.25">
      <c r="A10" s="90"/>
      <c r="B10" s="338"/>
      <c r="C10" s="338"/>
      <c r="D10" s="339"/>
      <c r="E10" s="154"/>
      <c r="F10" s="154"/>
      <c r="G10" s="154"/>
      <c r="H10" s="154"/>
      <c r="I10" s="154"/>
      <c r="J10" s="154"/>
      <c r="K10" s="154"/>
      <c r="L10" s="154"/>
      <c r="M10" s="154"/>
      <c r="N10" s="154"/>
      <c r="O10" s="154"/>
      <c r="P10" s="154"/>
      <c r="Q10" s="154"/>
      <c r="R10" s="154"/>
      <c r="S10" s="154"/>
      <c r="T10" s="154"/>
      <c r="U10" s="154"/>
      <c r="V10" s="154"/>
      <c r="W10" s="155"/>
      <c r="X10" s="353" t="s">
        <v>744</v>
      </c>
      <c r="Y10" s="354"/>
      <c r="Z10" s="354"/>
      <c r="AA10" s="354"/>
      <c r="AB10" s="355"/>
      <c r="AC10" s="350"/>
      <c r="AD10" s="351"/>
      <c r="AE10" s="351"/>
      <c r="AF10" s="351"/>
      <c r="AG10" s="352"/>
    </row>
    <row r="11" spans="1:33" ht="20.149999999999999" customHeight="1" x14ac:dyDescent="0.25">
      <c r="A11" s="82"/>
      <c r="B11" s="133" t="s">
        <v>4</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row>
    <row r="12" spans="1:33" ht="20.149999999999999" customHeight="1" x14ac:dyDescent="0.25">
      <c r="A12" s="82"/>
      <c r="B12" s="334" t="s">
        <v>5</v>
      </c>
      <c r="C12" s="314"/>
      <c r="D12" s="314" t="s">
        <v>7</v>
      </c>
      <c r="E12" s="314"/>
      <c r="F12" s="314"/>
      <c r="G12" s="100"/>
      <c r="H12" s="100"/>
      <c r="I12" s="73" t="s">
        <v>9</v>
      </c>
      <c r="J12" s="101"/>
      <c r="K12" s="101"/>
      <c r="L12" s="73" t="s">
        <v>9</v>
      </c>
      <c r="M12" s="101"/>
      <c r="N12" s="101"/>
      <c r="O12" s="365" t="s">
        <v>10</v>
      </c>
      <c r="P12" s="365"/>
      <c r="Q12" s="365"/>
      <c r="R12" s="365"/>
      <c r="S12" s="365"/>
      <c r="T12" s="365"/>
      <c r="U12" s="102"/>
      <c r="V12" s="103"/>
      <c r="W12" s="103"/>
      <c r="X12" s="103"/>
      <c r="Y12" s="103"/>
      <c r="Z12" s="103"/>
      <c r="AA12" s="102"/>
      <c r="AB12" s="102"/>
      <c r="AC12" s="366"/>
      <c r="AD12" s="367"/>
      <c r="AE12" s="367"/>
      <c r="AF12" s="367"/>
      <c r="AG12" s="368"/>
    </row>
    <row r="13" spans="1:33" ht="20.149999999999999" customHeight="1" x14ac:dyDescent="0.25">
      <c r="A13" s="82"/>
      <c r="B13" s="361" t="s">
        <v>6</v>
      </c>
      <c r="C13" s="362"/>
      <c r="D13" s="356" t="s">
        <v>980</v>
      </c>
      <c r="E13" s="357"/>
      <c r="F13" s="358"/>
      <c r="G13" s="12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4"/>
    </row>
    <row r="14" spans="1:33" ht="20.149999999999999" customHeight="1" x14ac:dyDescent="0.25">
      <c r="A14" s="96"/>
      <c r="B14" s="361"/>
      <c r="C14" s="362"/>
      <c r="D14" s="119" t="s">
        <v>979</v>
      </c>
      <c r="E14" s="120"/>
      <c r="F14" s="121"/>
      <c r="G14" s="122"/>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3" ht="20.149999999999999" customHeight="1" x14ac:dyDescent="0.25">
      <c r="A15" s="82"/>
      <c r="B15" s="361"/>
      <c r="C15" s="362"/>
      <c r="D15" s="119" t="s">
        <v>745</v>
      </c>
      <c r="E15" s="120"/>
      <c r="F15" s="120"/>
      <c r="G15" s="120"/>
      <c r="H15" s="121"/>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5"/>
    </row>
    <row r="16" spans="1:33" ht="20.149999999999999" customHeight="1" x14ac:dyDescent="0.25">
      <c r="A16" s="84"/>
      <c r="B16" s="361"/>
      <c r="C16" s="362"/>
      <c r="D16" s="119" t="s">
        <v>925</v>
      </c>
      <c r="E16" s="120"/>
      <c r="F16" s="120"/>
      <c r="G16" s="120"/>
      <c r="H16" s="121"/>
      <c r="I16" s="370"/>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2"/>
    </row>
    <row r="17" spans="1:33" ht="20.149999999999999" customHeight="1" x14ac:dyDescent="0.25">
      <c r="A17" s="82"/>
      <c r="B17" s="361"/>
      <c r="C17" s="362"/>
      <c r="D17" s="168" t="s">
        <v>8</v>
      </c>
      <c r="E17" s="168"/>
      <c r="F17" s="168"/>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70"/>
    </row>
    <row r="18" spans="1:33" ht="20.149999999999999" customHeight="1" x14ac:dyDescent="0.25">
      <c r="A18" s="82"/>
      <c r="B18" s="363"/>
      <c r="C18" s="364"/>
      <c r="D18" s="171" t="s">
        <v>746</v>
      </c>
      <c r="E18" s="171"/>
      <c r="F18" s="171"/>
      <c r="G18" s="172"/>
      <c r="H18" s="172"/>
      <c r="I18" s="172"/>
      <c r="J18" s="172"/>
      <c r="K18" s="172"/>
      <c r="L18" s="172"/>
      <c r="M18" s="172"/>
      <c r="N18" s="359" t="s">
        <v>747</v>
      </c>
      <c r="O18" s="359"/>
      <c r="P18" s="359"/>
      <c r="Q18" s="359"/>
      <c r="R18" s="359"/>
      <c r="S18" s="359"/>
      <c r="T18" s="359"/>
      <c r="U18" s="360" t="str">
        <f>IF(G18&lt;&gt;"",VLOOKUP(G18,#REF!,2,FALSE)," ")</f>
        <v xml:space="preserve"> </v>
      </c>
      <c r="V18" s="360"/>
      <c r="W18" s="360"/>
      <c r="X18" s="360"/>
      <c r="Y18" s="125"/>
      <c r="Z18" s="126"/>
      <c r="AA18" s="126"/>
      <c r="AB18" s="126"/>
      <c r="AC18" s="126"/>
      <c r="AD18" s="126"/>
      <c r="AE18" s="126"/>
      <c r="AF18" s="126"/>
      <c r="AG18" s="127"/>
    </row>
    <row r="19" spans="1:33" ht="20.149999999999999" customHeight="1" x14ac:dyDescent="0.25">
      <c r="A19" s="82"/>
      <c r="B19" s="133" t="s">
        <v>11</v>
      </c>
      <c r="C19" s="133"/>
      <c r="D19" s="133"/>
      <c r="E19" s="133"/>
      <c r="F19" s="133"/>
      <c r="G19" s="133"/>
      <c r="I19" s="57"/>
      <c r="J19" s="57"/>
      <c r="K19" s="313" t="s">
        <v>82</v>
      </c>
      <c r="L19" s="313"/>
      <c r="M19" s="313"/>
      <c r="N19" s="313"/>
      <c r="O19" s="313"/>
      <c r="P19" s="313"/>
      <c r="Q19" s="313"/>
      <c r="R19" s="313"/>
      <c r="S19" s="313"/>
      <c r="T19" s="313"/>
      <c r="U19" s="313"/>
      <c r="V19" s="313"/>
      <c r="W19" s="313"/>
      <c r="X19" s="313"/>
      <c r="Y19" s="313"/>
      <c r="Z19" s="313"/>
      <c r="AA19" s="313"/>
      <c r="AB19" s="313"/>
      <c r="AC19" s="313"/>
      <c r="AD19" s="313"/>
      <c r="AE19" s="313"/>
      <c r="AF19" s="313"/>
      <c r="AG19" s="313"/>
    </row>
    <row r="20" spans="1:33" ht="20.149999999999999" customHeight="1" x14ac:dyDescent="0.25">
      <c r="A20" s="82"/>
      <c r="B20" s="74"/>
      <c r="C20" s="314" t="s">
        <v>71</v>
      </c>
      <c r="D20" s="314"/>
      <c r="E20" s="166" t="s">
        <v>72</v>
      </c>
      <c r="F20" s="166"/>
      <c r="G20" s="144" t="s">
        <v>12</v>
      </c>
      <c r="H20" s="145"/>
      <c r="I20" s="145"/>
      <c r="J20" s="145"/>
      <c r="K20" s="146"/>
      <c r="L20" s="144" t="s">
        <v>13</v>
      </c>
      <c r="M20" s="145"/>
      <c r="N20" s="145"/>
      <c r="O20" s="145"/>
      <c r="P20" s="146"/>
      <c r="Q20" s="166" t="s">
        <v>17</v>
      </c>
      <c r="R20" s="166"/>
      <c r="S20" s="166" t="s">
        <v>16</v>
      </c>
      <c r="T20" s="166"/>
      <c r="U20" s="166" t="s">
        <v>78</v>
      </c>
      <c r="V20" s="166"/>
      <c r="W20" s="166"/>
      <c r="X20" s="166"/>
      <c r="Y20" s="166" t="s">
        <v>75</v>
      </c>
      <c r="Z20" s="166"/>
      <c r="AA20" s="166" t="s">
        <v>79</v>
      </c>
      <c r="AB20" s="166" t="s">
        <v>79</v>
      </c>
      <c r="AC20" s="166" t="s">
        <v>15</v>
      </c>
      <c r="AD20" s="166"/>
      <c r="AE20" s="166"/>
      <c r="AF20" s="166"/>
      <c r="AG20" s="75" t="s">
        <v>14</v>
      </c>
    </row>
    <row r="21" spans="1:33" ht="20.149999999999999" customHeight="1" x14ac:dyDescent="0.25">
      <c r="A21" s="82"/>
      <c r="B21" s="311" t="s">
        <v>76</v>
      </c>
      <c r="C21" s="300"/>
      <c r="D21" s="300"/>
      <c r="E21" s="300"/>
      <c r="F21" s="300"/>
      <c r="G21" s="301"/>
      <c r="H21" s="301"/>
      <c r="I21" s="301"/>
      <c r="J21" s="301"/>
      <c r="K21" s="301"/>
      <c r="L21" s="158"/>
      <c r="M21" s="159"/>
      <c r="N21" s="159"/>
      <c r="O21" s="159"/>
      <c r="P21" s="160"/>
      <c r="Q21" s="161"/>
      <c r="R21" s="161"/>
      <c r="S21" s="162"/>
      <c r="T21" s="162"/>
      <c r="U21" s="163"/>
      <c r="V21" s="164"/>
      <c r="W21" s="164"/>
      <c r="X21" s="165"/>
      <c r="Y21" s="161" t="s">
        <v>84</v>
      </c>
      <c r="Z21" s="161"/>
      <c r="AA21" s="167"/>
      <c r="AB21" s="167"/>
      <c r="AC21" s="303">
        <f>ROUND((IF(OR(Q21="Car",Q21="Car +1",Q21="Car +2",Q21="Car +3",Q21="Car +4",Q21="M/bike",Q21="Cycle"),S21*U21,U21)*IF(Y21="GBP",1,AA21)),2)</f>
        <v>0</v>
      </c>
      <c r="AD21" s="303"/>
      <c r="AE21" s="303"/>
      <c r="AF21" s="303"/>
      <c r="AG21" s="106"/>
    </row>
    <row r="22" spans="1:33" ht="20.149999999999999" customHeight="1" x14ac:dyDescent="0.25">
      <c r="A22" s="82"/>
      <c r="B22" s="312"/>
      <c r="C22" s="319" t="s">
        <v>77</v>
      </c>
      <c r="D22" s="320"/>
      <c r="E22" s="320"/>
      <c r="F22" s="320"/>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6"/>
      <c r="AG22" s="81"/>
    </row>
    <row r="23" spans="1:33" ht="3" customHeight="1" x14ac:dyDescent="0.25">
      <c r="A23" s="82"/>
      <c r="B23" s="61"/>
      <c r="C23" s="76"/>
      <c r="D23" s="76"/>
      <c r="E23" s="76"/>
      <c r="F23" s="76"/>
      <c r="G23" s="76"/>
      <c r="H23" s="76"/>
      <c r="I23" s="76"/>
      <c r="J23" s="76"/>
      <c r="K23" s="77"/>
      <c r="L23" s="77"/>
      <c r="M23" s="58"/>
      <c r="N23" s="58"/>
      <c r="O23" s="58"/>
      <c r="P23" s="58"/>
      <c r="Q23" s="58"/>
      <c r="R23" s="58"/>
      <c r="S23" s="58"/>
      <c r="T23" s="58"/>
      <c r="U23" s="58"/>
      <c r="V23" s="58"/>
      <c r="W23" s="58"/>
      <c r="X23" s="58"/>
      <c r="Y23" s="58"/>
      <c r="Z23" s="58"/>
      <c r="AA23" s="58"/>
      <c r="AB23" s="58"/>
      <c r="AC23" s="58"/>
      <c r="AD23" s="58"/>
      <c r="AE23" s="58"/>
      <c r="AF23" s="78"/>
      <c r="AG23" s="78"/>
    </row>
    <row r="24" spans="1:33" ht="20.149999999999999" customHeight="1" x14ac:dyDescent="0.25">
      <c r="A24" s="82"/>
      <c r="B24" s="322" t="s">
        <v>80</v>
      </c>
      <c r="C24" s="304"/>
      <c r="D24" s="304"/>
      <c r="E24" s="305"/>
      <c r="F24" s="305"/>
      <c r="G24" s="306"/>
      <c r="H24" s="306"/>
      <c r="I24" s="306"/>
      <c r="J24" s="306"/>
      <c r="K24" s="306"/>
      <c r="L24" s="307"/>
      <c r="M24" s="307"/>
      <c r="N24" s="307"/>
      <c r="O24" s="307"/>
      <c r="P24" s="307"/>
      <c r="Q24" s="150"/>
      <c r="R24" s="150"/>
      <c r="S24" s="157"/>
      <c r="T24" s="157"/>
      <c r="U24" s="147"/>
      <c r="V24" s="148"/>
      <c r="W24" s="148"/>
      <c r="X24" s="149"/>
      <c r="Y24" s="150" t="s">
        <v>84</v>
      </c>
      <c r="Z24" s="150"/>
      <c r="AA24" s="151"/>
      <c r="AB24" s="151"/>
      <c r="AC24" s="308">
        <f>ROUND((IF(OR(Q24="Car",Q24="Car +1",Q24="Car +2",Q24="Car +3",Q24="Car +4",Q24="M/bike",Q24="Cycle"),S24*U24,U24)*IF(Y24="GBP",1,AA24)),2)</f>
        <v>0</v>
      </c>
      <c r="AD24" s="309"/>
      <c r="AE24" s="309"/>
      <c r="AF24" s="310"/>
      <c r="AG24" s="107"/>
    </row>
    <row r="25" spans="1:33" ht="20.149999999999999" customHeight="1" x14ac:dyDescent="0.25">
      <c r="A25" s="82"/>
      <c r="B25" s="312"/>
      <c r="C25" s="319" t="s">
        <v>77</v>
      </c>
      <c r="D25" s="320"/>
      <c r="E25" s="320"/>
      <c r="F25" s="320"/>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6"/>
      <c r="AG25" s="81"/>
    </row>
    <row r="26" spans="1:33" ht="5.25" customHeight="1" x14ac:dyDescent="0.25">
      <c r="A26" s="82"/>
      <c r="B26" s="88"/>
      <c r="C26" s="76"/>
      <c r="D26" s="76"/>
      <c r="E26" s="76"/>
      <c r="F26" s="76"/>
      <c r="G26" s="76"/>
      <c r="H26" s="76"/>
      <c r="I26" s="76"/>
      <c r="J26" s="76"/>
      <c r="K26" s="77"/>
      <c r="L26" s="77"/>
      <c r="M26" s="89"/>
      <c r="N26" s="89"/>
      <c r="O26" s="89"/>
      <c r="P26" s="89"/>
      <c r="Q26" s="89"/>
      <c r="R26" s="89"/>
      <c r="S26" s="89"/>
      <c r="T26" s="89"/>
      <c r="U26" s="89"/>
      <c r="V26" s="89"/>
      <c r="W26" s="89"/>
      <c r="X26" s="89"/>
      <c r="Y26" s="89"/>
      <c r="Z26" s="89"/>
      <c r="AA26" s="89"/>
      <c r="AB26" s="89"/>
      <c r="AC26" s="89"/>
      <c r="AD26" s="89"/>
      <c r="AE26" s="89"/>
      <c r="AF26" s="78"/>
      <c r="AG26" s="78"/>
    </row>
    <row r="27" spans="1:33" ht="20.149999999999999" customHeight="1" x14ac:dyDescent="0.25">
      <c r="A27" s="82"/>
      <c r="B27" s="322" t="s">
        <v>81</v>
      </c>
      <c r="C27" s="304"/>
      <c r="D27" s="304"/>
      <c r="E27" s="305"/>
      <c r="F27" s="305"/>
      <c r="G27" s="306"/>
      <c r="H27" s="306"/>
      <c r="I27" s="306"/>
      <c r="J27" s="306"/>
      <c r="K27" s="306"/>
      <c r="L27" s="307"/>
      <c r="M27" s="307"/>
      <c r="N27" s="307"/>
      <c r="O27" s="307"/>
      <c r="P27" s="307"/>
      <c r="Q27" s="150"/>
      <c r="R27" s="150"/>
      <c r="S27" s="157"/>
      <c r="T27" s="157"/>
      <c r="U27" s="147"/>
      <c r="V27" s="148"/>
      <c r="W27" s="148"/>
      <c r="X27" s="149"/>
      <c r="Y27" s="150" t="s">
        <v>84</v>
      </c>
      <c r="Z27" s="150"/>
      <c r="AA27" s="151"/>
      <c r="AB27" s="151"/>
      <c r="AC27" s="138">
        <f>ROUND((IF(OR(Q27="Car",Q27="Car +1",Q27="Car +2",Q27="Car +3",Q27="Car +4",Q27="M/bike",Q27="Cycle"),S27*U27,U27)*IF(Y27="GBP",1,AA27)),2)</f>
        <v>0</v>
      </c>
      <c r="AD27" s="138"/>
      <c r="AE27" s="138"/>
      <c r="AF27" s="138"/>
      <c r="AG27" s="107"/>
    </row>
    <row r="28" spans="1:33" ht="20.149999999999999" customHeight="1" x14ac:dyDescent="0.25">
      <c r="A28" s="82"/>
      <c r="B28" s="312"/>
      <c r="C28" s="319" t="s">
        <v>77</v>
      </c>
      <c r="D28" s="320"/>
      <c r="E28" s="320"/>
      <c r="F28" s="320"/>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8"/>
      <c r="AG28" s="81"/>
    </row>
    <row r="29" spans="1:33" ht="20.149999999999999" customHeight="1" x14ac:dyDescent="0.25">
      <c r="A29" s="82"/>
      <c r="B29" s="136" t="s">
        <v>18</v>
      </c>
      <c r="C29" s="136"/>
      <c r="D29" s="136"/>
      <c r="E29" s="136"/>
      <c r="F29" s="136"/>
      <c r="G29" s="136"/>
      <c r="H29" s="136"/>
      <c r="I29" s="323" t="s">
        <v>83</v>
      </c>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row>
    <row r="30" spans="1:33" ht="20.149999999999999" customHeight="1" x14ac:dyDescent="0.25">
      <c r="A30" s="82"/>
      <c r="B30" s="321" t="s">
        <v>71</v>
      </c>
      <c r="C30" s="166"/>
      <c r="D30" s="166" t="s">
        <v>72</v>
      </c>
      <c r="E30" s="166"/>
      <c r="F30" s="144" t="s">
        <v>36</v>
      </c>
      <c r="G30" s="145"/>
      <c r="H30" s="145"/>
      <c r="I30" s="145"/>
      <c r="J30" s="145"/>
      <c r="K30" s="145"/>
      <c r="L30" s="145"/>
      <c r="M30" s="145"/>
      <c r="N30" s="145"/>
      <c r="O30" s="145"/>
      <c r="P30" s="145"/>
      <c r="Q30" s="145"/>
      <c r="R30" s="145"/>
      <c r="S30" s="145"/>
      <c r="T30" s="146"/>
      <c r="U30" s="166" t="s">
        <v>78</v>
      </c>
      <c r="V30" s="166"/>
      <c r="W30" s="166"/>
      <c r="X30" s="166"/>
      <c r="Y30" s="166" t="s">
        <v>75</v>
      </c>
      <c r="Z30" s="166"/>
      <c r="AA30" s="166" t="s">
        <v>79</v>
      </c>
      <c r="AB30" s="166" t="s">
        <v>79</v>
      </c>
      <c r="AC30" s="166" t="s">
        <v>15</v>
      </c>
      <c r="AD30" s="166"/>
      <c r="AE30" s="166"/>
      <c r="AF30" s="166"/>
      <c r="AG30" s="75" t="s">
        <v>14</v>
      </c>
    </row>
    <row r="31" spans="1:33" ht="20.149999999999999" customHeight="1" x14ac:dyDescent="0.25">
      <c r="A31" s="82"/>
      <c r="B31" s="299"/>
      <c r="C31" s="300"/>
      <c r="D31" s="300"/>
      <c r="E31" s="300"/>
      <c r="F31" s="375"/>
      <c r="G31" s="159"/>
      <c r="H31" s="159"/>
      <c r="I31" s="159"/>
      <c r="J31" s="159"/>
      <c r="K31" s="159"/>
      <c r="L31" s="159"/>
      <c r="M31" s="159"/>
      <c r="N31" s="159"/>
      <c r="O31" s="159"/>
      <c r="P31" s="159"/>
      <c r="Q31" s="159"/>
      <c r="R31" s="159"/>
      <c r="S31" s="159"/>
      <c r="T31" s="160"/>
      <c r="U31" s="302"/>
      <c r="V31" s="302"/>
      <c r="W31" s="302"/>
      <c r="X31" s="302"/>
      <c r="Y31" s="161" t="s">
        <v>84</v>
      </c>
      <c r="Z31" s="161"/>
      <c r="AA31" s="167"/>
      <c r="AB31" s="167"/>
      <c r="AC31" s="303">
        <f>IF(Y31="GBP",U31,U31*AA31)</f>
        <v>0</v>
      </c>
      <c r="AD31" s="303"/>
      <c r="AE31" s="303"/>
      <c r="AF31" s="303"/>
      <c r="AG31" s="108"/>
    </row>
    <row r="32" spans="1:33" ht="20.149999999999999" customHeight="1" x14ac:dyDescent="0.25">
      <c r="A32" s="82"/>
      <c r="B32" s="299"/>
      <c r="C32" s="300"/>
      <c r="D32" s="300"/>
      <c r="E32" s="300"/>
      <c r="F32" s="156"/>
      <c r="G32" s="301"/>
      <c r="H32" s="301"/>
      <c r="I32" s="301"/>
      <c r="J32" s="301"/>
      <c r="K32" s="301"/>
      <c r="L32" s="301"/>
      <c r="M32" s="301"/>
      <c r="N32" s="301"/>
      <c r="O32" s="301"/>
      <c r="P32" s="301"/>
      <c r="Q32" s="301"/>
      <c r="R32" s="301"/>
      <c r="S32" s="301"/>
      <c r="T32" s="301"/>
      <c r="U32" s="302"/>
      <c r="V32" s="302"/>
      <c r="W32" s="302"/>
      <c r="X32" s="302"/>
      <c r="Y32" s="161" t="s">
        <v>84</v>
      </c>
      <c r="Z32" s="161"/>
      <c r="AA32" s="167"/>
      <c r="AB32" s="167"/>
      <c r="AC32" s="303">
        <f t="shared" ref="AC32:AC38" si="0">IF(Y32="GBP",U32,U32*AA32)</f>
        <v>0</v>
      </c>
      <c r="AD32" s="303"/>
      <c r="AE32" s="303"/>
      <c r="AF32" s="303"/>
      <c r="AG32" s="108"/>
    </row>
    <row r="33" spans="1:35" ht="20.149999999999999" customHeight="1" x14ac:dyDescent="0.25">
      <c r="A33" s="82"/>
      <c r="B33" s="299"/>
      <c r="C33" s="300"/>
      <c r="D33" s="300"/>
      <c r="E33" s="300"/>
      <c r="F33" s="156"/>
      <c r="G33" s="301"/>
      <c r="H33" s="301"/>
      <c r="I33" s="301"/>
      <c r="J33" s="301"/>
      <c r="K33" s="301"/>
      <c r="L33" s="301"/>
      <c r="M33" s="301"/>
      <c r="N33" s="301"/>
      <c r="O33" s="301"/>
      <c r="P33" s="301"/>
      <c r="Q33" s="301"/>
      <c r="R33" s="301"/>
      <c r="S33" s="301"/>
      <c r="T33" s="301"/>
      <c r="U33" s="302"/>
      <c r="V33" s="302"/>
      <c r="W33" s="302"/>
      <c r="X33" s="302"/>
      <c r="Y33" s="161" t="s">
        <v>84</v>
      </c>
      <c r="Z33" s="161"/>
      <c r="AA33" s="167"/>
      <c r="AB33" s="167"/>
      <c r="AC33" s="303">
        <f t="shared" si="0"/>
        <v>0</v>
      </c>
      <c r="AD33" s="303"/>
      <c r="AE33" s="303"/>
      <c r="AF33" s="303"/>
      <c r="AG33" s="108"/>
    </row>
    <row r="34" spans="1:35" ht="20.149999999999999" customHeight="1" x14ac:dyDescent="0.25">
      <c r="A34" s="82"/>
      <c r="B34" s="299"/>
      <c r="C34" s="300"/>
      <c r="D34" s="300"/>
      <c r="E34" s="300"/>
      <c r="F34" s="156"/>
      <c r="G34" s="301"/>
      <c r="H34" s="301"/>
      <c r="I34" s="301"/>
      <c r="J34" s="301"/>
      <c r="K34" s="301"/>
      <c r="L34" s="301"/>
      <c r="M34" s="301"/>
      <c r="N34" s="301"/>
      <c r="O34" s="301"/>
      <c r="P34" s="301"/>
      <c r="Q34" s="301"/>
      <c r="R34" s="301"/>
      <c r="S34" s="301"/>
      <c r="T34" s="301"/>
      <c r="U34" s="302"/>
      <c r="V34" s="302"/>
      <c r="W34" s="302"/>
      <c r="X34" s="302"/>
      <c r="Y34" s="161" t="s">
        <v>84</v>
      </c>
      <c r="Z34" s="161"/>
      <c r="AA34" s="167"/>
      <c r="AB34" s="167"/>
      <c r="AC34" s="303">
        <f t="shared" si="0"/>
        <v>0</v>
      </c>
      <c r="AD34" s="303"/>
      <c r="AE34" s="303"/>
      <c r="AF34" s="303"/>
      <c r="AG34" s="108"/>
    </row>
    <row r="35" spans="1:35" ht="20.149999999999999" customHeight="1" x14ac:dyDescent="0.25">
      <c r="A35" s="82"/>
      <c r="B35" s="299"/>
      <c r="C35" s="300"/>
      <c r="D35" s="300"/>
      <c r="E35" s="300"/>
      <c r="F35" s="156"/>
      <c r="G35" s="301"/>
      <c r="H35" s="301"/>
      <c r="I35" s="301"/>
      <c r="J35" s="301"/>
      <c r="K35" s="301"/>
      <c r="L35" s="301"/>
      <c r="M35" s="301"/>
      <c r="N35" s="301"/>
      <c r="O35" s="301"/>
      <c r="P35" s="301"/>
      <c r="Q35" s="301"/>
      <c r="R35" s="301"/>
      <c r="S35" s="301"/>
      <c r="T35" s="301"/>
      <c r="U35" s="302"/>
      <c r="V35" s="302"/>
      <c r="W35" s="302"/>
      <c r="X35" s="302"/>
      <c r="Y35" s="161" t="s">
        <v>84</v>
      </c>
      <c r="Z35" s="161"/>
      <c r="AA35" s="167"/>
      <c r="AB35" s="167"/>
      <c r="AC35" s="303">
        <f t="shared" si="0"/>
        <v>0</v>
      </c>
      <c r="AD35" s="303"/>
      <c r="AE35" s="303"/>
      <c r="AF35" s="303"/>
      <c r="AG35" s="108"/>
    </row>
    <row r="36" spans="1:35" ht="20.149999999999999" customHeight="1" x14ac:dyDescent="0.25">
      <c r="A36" s="82"/>
      <c r="B36" s="299"/>
      <c r="C36" s="300"/>
      <c r="D36" s="300"/>
      <c r="E36" s="300"/>
      <c r="F36" s="156"/>
      <c r="G36" s="301"/>
      <c r="H36" s="301"/>
      <c r="I36" s="301"/>
      <c r="J36" s="301"/>
      <c r="K36" s="301"/>
      <c r="L36" s="301"/>
      <c r="M36" s="301"/>
      <c r="N36" s="301"/>
      <c r="O36" s="301"/>
      <c r="P36" s="301"/>
      <c r="Q36" s="301"/>
      <c r="R36" s="301"/>
      <c r="S36" s="301"/>
      <c r="T36" s="301"/>
      <c r="U36" s="302"/>
      <c r="V36" s="302"/>
      <c r="W36" s="302"/>
      <c r="X36" s="302"/>
      <c r="Y36" s="161" t="s">
        <v>84</v>
      </c>
      <c r="Z36" s="161"/>
      <c r="AA36" s="167"/>
      <c r="AB36" s="167"/>
      <c r="AC36" s="303">
        <f t="shared" si="0"/>
        <v>0</v>
      </c>
      <c r="AD36" s="303"/>
      <c r="AE36" s="303"/>
      <c r="AF36" s="303"/>
      <c r="AG36" s="108"/>
    </row>
    <row r="37" spans="1:35" ht="20.149999999999999" customHeight="1" x14ac:dyDescent="0.25">
      <c r="A37" s="82"/>
      <c r="B37" s="299"/>
      <c r="C37" s="300"/>
      <c r="D37" s="300"/>
      <c r="E37" s="300"/>
      <c r="F37" s="156"/>
      <c r="G37" s="301"/>
      <c r="H37" s="301"/>
      <c r="I37" s="301"/>
      <c r="J37" s="301"/>
      <c r="K37" s="301"/>
      <c r="L37" s="301"/>
      <c r="M37" s="301"/>
      <c r="N37" s="301"/>
      <c r="O37" s="301"/>
      <c r="P37" s="301"/>
      <c r="Q37" s="301"/>
      <c r="R37" s="301"/>
      <c r="S37" s="301"/>
      <c r="T37" s="301"/>
      <c r="U37" s="302"/>
      <c r="V37" s="302"/>
      <c r="W37" s="302"/>
      <c r="X37" s="302"/>
      <c r="Y37" s="161" t="s">
        <v>84</v>
      </c>
      <c r="Z37" s="161"/>
      <c r="AA37" s="167"/>
      <c r="AB37" s="167"/>
      <c r="AC37" s="303">
        <f t="shared" si="0"/>
        <v>0</v>
      </c>
      <c r="AD37" s="303"/>
      <c r="AE37" s="303"/>
      <c r="AF37" s="303"/>
      <c r="AG37" s="108"/>
    </row>
    <row r="38" spans="1:35" ht="20.149999999999999" customHeight="1" x14ac:dyDescent="0.25">
      <c r="A38" s="82"/>
      <c r="B38" s="183"/>
      <c r="C38" s="184"/>
      <c r="D38" s="184"/>
      <c r="E38" s="184"/>
      <c r="F38" s="292"/>
      <c r="G38" s="293"/>
      <c r="H38" s="293"/>
      <c r="I38" s="293"/>
      <c r="J38" s="293"/>
      <c r="K38" s="293"/>
      <c r="L38" s="293"/>
      <c r="M38" s="293"/>
      <c r="N38" s="293"/>
      <c r="O38" s="293"/>
      <c r="P38" s="293"/>
      <c r="Q38" s="293"/>
      <c r="R38" s="293"/>
      <c r="S38" s="293"/>
      <c r="T38" s="293"/>
      <c r="U38" s="294"/>
      <c r="V38" s="294"/>
      <c r="W38" s="294"/>
      <c r="X38" s="294"/>
      <c r="Y38" s="295" t="s">
        <v>84</v>
      </c>
      <c r="Z38" s="295"/>
      <c r="AA38" s="296"/>
      <c r="AB38" s="296"/>
      <c r="AC38" s="374">
        <f t="shared" si="0"/>
        <v>0</v>
      </c>
      <c r="AD38" s="374"/>
      <c r="AE38" s="374"/>
      <c r="AF38" s="374"/>
      <c r="AG38" s="109"/>
    </row>
    <row r="39" spans="1:35" ht="21.75" customHeight="1" x14ac:dyDescent="0.25">
      <c r="A39" s="82"/>
      <c r="B39" s="298" t="s">
        <v>279</v>
      </c>
      <c r="C39" s="298"/>
      <c r="D39" s="298"/>
      <c r="E39" s="298"/>
      <c r="F39" s="298"/>
      <c r="G39" s="298"/>
      <c r="H39" s="298"/>
      <c r="I39" s="298"/>
      <c r="J39" s="298"/>
      <c r="K39" s="298"/>
      <c r="L39" s="298"/>
      <c r="M39" s="298"/>
      <c r="N39" s="298"/>
      <c r="O39" s="298"/>
      <c r="P39" s="298"/>
      <c r="Q39" s="298"/>
      <c r="R39" s="298"/>
      <c r="S39" s="298"/>
      <c r="T39" s="298"/>
      <c r="U39" s="133" t="s">
        <v>749</v>
      </c>
      <c r="V39" s="133"/>
      <c r="W39" s="133"/>
      <c r="X39" s="133"/>
      <c r="Y39" s="133"/>
      <c r="Z39" s="133"/>
      <c r="AA39" s="133"/>
      <c r="AB39" s="133"/>
      <c r="AC39" s="137" t="str">
        <f>IF(SUM(AC31:AF38,AC21,AC24,AC27)&gt;0,SUM(AC31:AF38,AC21,AC24,AC27)," ")</f>
        <v xml:space="preserve"> </v>
      </c>
      <c r="AD39" s="138"/>
      <c r="AE39" s="138"/>
      <c r="AF39" s="139"/>
      <c r="AG39" s="55"/>
    </row>
    <row r="40" spans="1:35" ht="20.149999999999999" customHeight="1" x14ac:dyDescent="0.25">
      <c r="A40" s="82"/>
      <c r="B40" s="132"/>
      <c r="C40" s="132"/>
      <c r="D40" s="132"/>
      <c r="E40" s="132"/>
      <c r="F40" s="132"/>
      <c r="G40" s="132"/>
      <c r="H40" s="132"/>
      <c r="I40" s="132"/>
      <c r="J40" s="132"/>
      <c r="K40" s="132"/>
      <c r="L40" s="132"/>
      <c r="M40" s="132"/>
      <c r="N40" s="132"/>
      <c r="O40" s="132"/>
      <c r="P40" s="132"/>
      <c r="Q40" s="132"/>
      <c r="R40" s="132"/>
      <c r="S40" s="132"/>
      <c r="T40" s="132"/>
      <c r="U40" s="134" t="s">
        <v>56</v>
      </c>
      <c r="V40" s="134"/>
      <c r="W40" s="134"/>
      <c r="X40" s="134"/>
      <c r="Y40" s="134"/>
      <c r="Z40" s="134"/>
      <c r="AA40" s="134"/>
      <c r="AB40" s="135"/>
      <c r="AC40" s="174" t="str">
        <f>'Extra Lines'!EB80</f>
        <v xml:space="preserve"> </v>
      </c>
      <c r="AD40" s="175"/>
      <c r="AE40" s="175"/>
      <c r="AF40" s="176"/>
      <c r="AG40" s="56"/>
    </row>
    <row r="41" spans="1:35" ht="24" customHeight="1" x14ac:dyDescent="0.25">
      <c r="A41" s="82"/>
      <c r="B41" s="297" t="s">
        <v>21</v>
      </c>
      <c r="C41" s="297"/>
      <c r="D41" s="297"/>
      <c r="E41" s="240"/>
      <c r="F41" s="241"/>
      <c r="G41" s="241"/>
      <c r="H41" s="241"/>
      <c r="I41" s="241"/>
      <c r="J41" s="241"/>
      <c r="K41" s="241"/>
      <c r="L41" s="241"/>
      <c r="M41" s="241"/>
      <c r="N41" s="241"/>
      <c r="O41" s="86"/>
      <c r="P41" s="130" t="s">
        <v>35</v>
      </c>
      <c r="Q41" s="130"/>
      <c r="R41" s="129"/>
      <c r="S41" s="129"/>
      <c r="T41" s="129"/>
      <c r="U41" s="140" t="s">
        <v>19</v>
      </c>
      <c r="V41" s="140"/>
      <c r="W41" s="140"/>
      <c r="X41" s="140"/>
      <c r="Y41" s="140"/>
      <c r="Z41" s="140"/>
      <c r="AA41" s="140"/>
      <c r="AB41" s="140"/>
      <c r="AC41" s="180"/>
      <c r="AD41" s="181"/>
      <c r="AE41" s="181"/>
      <c r="AF41" s="182"/>
      <c r="AG41" s="55"/>
    </row>
    <row r="42" spans="1:35" ht="24" customHeight="1" x14ac:dyDescent="0.25">
      <c r="A42" s="82"/>
      <c r="B42" s="243" t="s">
        <v>22</v>
      </c>
      <c r="C42" s="243"/>
      <c r="D42" s="243"/>
      <c r="E42" s="244"/>
      <c r="F42" s="244"/>
      <c r="G42" s="244"/>
      <c r="H42" s="244"/>
      <c r="I42" s="244"/>
      <c r="J42" s="244"/>
      <c r="K42" s="244"/>
      <c r="L42" s="244"/>
      <c r="M42" s="244"/>
      <c r="N42" s="244"/>
      <c r="O42" s="79"/>
      <c r="P42" s="130" t="s">
        <v>35</v>
      </c>
      <c r="Q42" s="130"/>
      <c r="R42" s="129"/>
      <c r="S42" s="129"/>
      <c r="T42" s="129"/>
      <c r="U42" s="133" t="s">
        <v>20</v>
      </c>
      <c r="V42" s="133"/>
      <c r="W42" s="133"/>
      <c r="X42" s="133"/>
      <c r="Y42" s="133"/>
      <c r="Z42" s="133"/>
      <c r="AA42" s="133"/>
      <c r="AB42" s="133"/>
      <c r="AC42" s="177" t="str">
        <f>IF(SUM(AC39)+SUM(AC40)=0," ",SUM(AC39)+SUM(AC40)-SUM(AC41))</f>
        <v xml:space="preserve"> </v>
      </c>
      <c r="AD42" s="178"/>
      <c r="AE42" s="178"/>
      <c r="AF42" s="179"/>
      <c r="AG42" s="55"/>
    </row>
    <row r="43" spans="1:35" ht="9.75" customHeight="1" x14ac:dyDescent="0.25">
      <c r="A43" s="82"/>
      <c r="B43" s="59" t="s">
        <v>73</v>
      </c>
      <c r="C43" s="49"/>
      <c r="D43" s="55"/>
      <c r="E43" s="55"/>
      <c r="F43" s="55"/>
      <c r="G43" s="55"/>
      <c r="H43" s="55"/>
      <c r="I43" s="55"/>
      <c r="J43" s="55"/>
      <c r="K43" s="55"/>
      <c r="L43" s="55"/>
      <c r="M43" s="55"/>
      <c r="N43" s="55"/>
      <c r="O43" s="55"/>
      <c r="P43" s="55"/>
      <c r="Q43" s="55"/>
      <c r="R43" s="55"/>
      <c r="S43" s="55"/>
      <c r="T43" s="55"/>
      <c r="U43" s="173"/>
      <c r="V43" s="173"/>
      <c r="W43" s="173"/>
      <c r="X43" s="173"/>
      <c r="Y43" s="173"/>
      <c r="Z43" s="173"/>
      <c r="AA43" s="173"/>
      <c r="AB43" s="173"/>
      <c r="AC43" s="55"/>
      <c r="AD43" s="55"/>
      <c r="AE43" s="55"/>
      <c r="AF43" s="55"/>
      <c r="AG43" s="55"/>
    </row>
    <row r="44" spans="1:35" ht="24" customHeight="1" x14ac:dyDescent="0.25">
      <c r="A44" s="82"/>
      <c r="B44" s="131" t="s">
        <v>34</v>
      </c>
      <c r="C44" s="131"/>
      <c r="D44" s="131"/>
      <c r="E44" s="242"/>
      <c r="F44" s="242"/>
      <c r="G44" s="242"/>
      <c r="H44" s="242"/>
      <c r="I44" s="242"/>
      <c r="J44" s="242"/>
      <c r="K44" s="242"/>
      <c r="L44" s="242"/>
      <c r="M44" s="242"/>
      <c r="N44" s="242"/>
      <c r="O44" s="87"/>
      <c r="P44" s="130" t="s">
        <v>35</v>
      </c>
      <c r="Q44" s="130"/>
      <c r="R44" s="129"/>
      <c r="S44" s="129"/>
      <c r="T44" s="129"/>
      <c r="U44" s="128" t="s">
        <v>924</v>
      </c>
      <c r="V44" s="128"/>
      <c r="W44" s="128"/>
      <c r="X44" s="128"/>
      <c r="Y44" s="128"/>
      <c r="Z44" s="128"/>
      <c r="AA44" s="128"/>
      <c r="AB44" s="128"/>
      <c r="AC44" s="128"/>
      <c r="AD44" s="128"/>
      <c r="AE44" s="128"/>
      <c r="AF44" s="128"/>
      <c r="AG44" s="128"/>
      <c r="AH44" s="80"/>
      <c r="AI44" s="80"/>
    </row>
    <row r="45" spans="1:35" ht="20.149999999999999" customHeight="1" x14ac:dyDescent="0.25">
      <c r="A45" s="83"/>
      <c r="B45" s="60" t="s">
        <v>32</v>
      </c>
      <c r="C45" s="60"/>
      <c r="D45" s="60"/>
      <c r="E45" s="60"/>
      <c r="F45" s="60"/>
      <c r="G45" s="60"/>
      <c r="H45" s="51" t="s">
        <v>638</v>
      </c>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row>
    <row r="46" spans="1:35" ht="20.149999999999999" customHeight="1" x14ac:dyDescent="0.25">
      <c r="A46" s="83"/>
      <c r="B46" s="208" t="s">
        <v>33</v>
      </c>
      <c r="C46" s="210" t="s">
        <v>23</v>
      </c>
      <c r="D46" s="211"/>
      <c r="E46" s="212"/>
      <c r="F46" s="210" t="s">
        <v>24</v>
      </c>
      <c r="G46" s="211"/>
      <c r="H46" s="212"/>
      <c r="I46" s="210" t="s">
        <v>25</v>
      </c>
      <c r="J46" s="211"/>
      <c r="K46" s="210" t="s">
        <v>26</v>
      </c>
      <c r="L46" s="211"/>
      <c r="M46" s="211"/>
      <c r="N46" s="211"/>
      <c r="O46" s="211"/>
      <c r="P46" s="212"/>
      <c r="Q46" s="249" t="s">
        <v>278</v>
      </c>
      <c r="R46" s="250"/>
      <c r="S46" s="250"/>
      <c r="T46" s="250"/>
      <c r="U46" s="251"/>
      <c r="V46" s="249" t="s">
        <v>27</v>
      </c>
      <c r="W46" s="251"/>
      <c r="X46" s="252" t="s">
        <v>28</v>
      </c>
      <c r="Y46" s="253"/>
      <c r="Z46" s="253"/>
      <c r="AA46" s="253"/>
      <c r="AB46" s="254"/>
      <c r="AC46" s="249" t="s">
        <v>29</v>
      </c>
      <c r="AD46" s="251"/>
      <c r="AE46" s="262" t="s">
        <v>464</v>
      </c>
      <c r="AF46" s="262"/>
      <c r="AG46" s="263"/>
    </row>
    <row r="47" spans="1:35" ht="20.149999999999999" customHeight="1" x14ac:dyDescent="0.25">
      <c r="A47" s="83"/>
      <c r="B47" s="209"/>
      <c r="C47" s="228"/>
      <c r="D47" s="229"/>
      <c r="E47" s="230"/>
      <c r="F47" s="228"/>
      <c r="G47" s="229"/>
      <c r="H47" s="230"/>
      <c r="I47" s="255"/>
      <c r="J47" s="256"/>
      <c r="K47" s="225"/>
      <c r="L47" s="226"/>
      <c r="M47" s="226"/>
      <c r="N47" s="226"/>
      <c r="O47" s="226"/>
      <c r="P47" s="227"/>
      <c r="Q47" s="225"/>
      <c r="R47" s="226"/>
      <c r="S47" s="226"/>
      <c r="T47" s="226"/>
      <c r="U47" s="227"/>
      <c r="V47" s="225"/>
      <c r="W47" s="227"/>
      <c r="X47" s="264"/>
      <c r="Y47" s="265"/>
      <c r="Z47" s="265"/>
      <c r="AA47" s="265"/>
      <c r="AB47" s="266"/>
      <c r="AC47" s="267"/>
      <c r="AD47" s="268"/>
      <c r="AE47" s="269" t="s">
        <v>454</v>
      </c>
      <c r="AF47" s="270"/>
      <c r="AG47" s="271"/>
    </row>
    <row r="48" spans="1:35" ht="20.149999999999999" customHeight="1" x14ac:dyDescent="0.25">
      <c r="A48" s="83"/>
      <c r="B48" s="209"/>
      <c r="C48" s="228"/>
      <c r="D48" s="229"/>
      <c r="E48" s="230"/>
      <c r="F48" s="228"/>
      <c r="G48" s="229"/>
      <c r="H48" s="230"/>
      <c r="I48" s="255"/>
      <c r="J48" s="256"/>
      <c r="K48" s="225"/>
      <c r="L48" s="226"/>
      <c r="M48" s="226"/>
      <c r="N48" s="226"/>
      <c r="O48" s="226"/>
      <c r="P48" s="227"/>
      <c r="Q48" s="225"/>
      <c r="R48" s="226"/>
      <c r="S48" s="226"/>
      <c r="T48" s="226"/>
      <c r="U48" s="227"/>
      <c r="V48" s="225"/>
      <c r="W48" s="227"/>
      <c r="X48" s="264"/>
      <c r="Y48" s="265"/>
      <c r="Z48" s="265"/>
      <c r="AA48" s="265"/>
      <c r="AB48" s="266"/>
      <c r="AC48" s="267"/>
      <c r="AD48" s="268"/>
      <c r="AE48" s="269" t="s">
        <v>454</v>
      </c>
      <c r="AF48" s="270"/>
      <c r="AG48" s="271"/>
    </row>
    <row r="49" spans="1:38" ht="20.149999999999999" customHeight="1" x14ac:dyDescent="0.25">
      <c r="A49" s="83"/>
      <c r="B49" s="209"/>
      <c r="C49" s="228"/>
      <c r="D49" s="229"/>
      <c r="E49" s="230"/>
      <c r="F49" s="228"/>
      <c r="G49" s="229"/>
      <c r="H49" s="230"/>
      <c r="I49" s="255"/>
      <c r="J49" s="256"/>
      <c r="K49" s="225"/>
      <c r="L49" s="226"/>
      <c r="M49" s="226"/>
      <c r="N49" s="226"/>
      <c r="O49" s="226"/>
      <c r="P49" s="227"/>
      <c r="Q49" s="225"/>
      <c r="R49" s="226"/>
      <c r="S49" s="226"/>
      <c r="T49" s="226"/>
      <c r="U49" s="227"/>
      <c r="V49" s="225"/>
      <c r="W49" s="227"/>
      <c r="X49" s="264"/>
      <c r="Y49" s="265"/>
      <c r="Z49" s="265"/>
      <c r="AA49" s="265"/>
      <c r="AB49" s="266"/>
      <c r="AC49" s="267"/>
      <c r="AD49" s="268"/>
      <c r="AE49" s="269" t="s">
        <v>454</v>
      </c>
      <c r="AF49" s="270"/>
      <c r="AG49" s="271"/>
    </row>
    <row r="50" spans="1:38" ht="20.149999999999999" customHeight="1" x14ac:dyDescent="0.25">
      <c r="A50" s="83"/>
      <c r="B50" s="209"/>
      <c r="C50" s="228"/>
      <c r="D50" s="229"/>
      <c r="E50" s="230"/>
      <c r="F50" s="228"/>
      <c r="G50" s="229"/>
      <c r="H50" s="230"/>
      <c r="I50" s="255"/>
      <c r="J50" s="256"/>
      <c r="K50" s="225"/>
      <c r="L50" s="226"/>
      <c r="M50" s="226"/>
      <c r="N50" s="226"/>
      <c r="O50" s="226"/>
      <c r="P50" s="227"/>
      <c r="Q50" s="225"/>
      <c r="R50" s="226"/>
      <c r="S50" s="226"/>
      <c r="T50" s="226"/>
      <c r="U50" s="227"/>
      <c r="V50" s="225"/>
      <c r="W50" s="227"/>
      <c r="X50" s="264"/>
      <c r="Y50" s="265"/>
      <c r="Z50" s="265"/>
      <c r="AA50" s="265"/>
      <c r="AB50" s="266"/>
      <c r="AC50" s="267"/>
      <c r="AD50" s="268"/>
      <c r="AE50" s="269" t="s">
        <v>454</v>
      </c>
      <c r="AF50" s="270"/>
      <c r="AG50" s="271"/>
    </row>
    <row r="51" spans="1:38" ht="20.149999999999999" customHeight="1" x14ac:dyDescent="0.25">
      <c r="A51" s="83"/>
      <c r="B51" s="248"/>
      <c r="C51" s="231"/>
      <c r="D51" s="232"/>
      <c r="E51" s="233"/>
      <c r="F51" s="231"/>
      <c r="G51" s="232"/>
      <c r="H51" s="233"/>
      <c r="I51" s="231"/>
      <c r="J51" s="232"/>
      <c r="K51" s="234"/>
      <c r="L51" s="235"/>
      <c r="M51" s="235"/>
      <c r="N51" s="235"/>
      <c r="O51" s="235"/>
      <c r="P51" s="236"/>
      <c r="Q51" s="234"/>
      <c r="R51" s="235"/>
      <c r="S51" s="235"/>
      <c r="T51" s="235"/>
      <c r="U51" s="236"/>
      <c r="V51" s="234"/>
      <c r="W51" s="236"/>
      <c r="X51" s="257"/>
      <c r="Y51" s="258"/>
      <c r="Z51" s="258"/>
      <c r="AA51" s="258"/>
      <c r="AB51" s="259"/>
      <c r="AC51" s="260"/>
      <c r="AD51" s="261"/>
      <c r="AE51" s="289" t="s">
        <v>454</v>
      </c>
      <c r="AF51" s="290"/>
      <c r="AG51" s="291"/>
    </row>
    <row r="52" spans="1:38" ht="20.149999999999999" customHeight="1" x14ac:dyDescent="0.25">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row>
    <row r="53" spans="1:38" ht="20.149999999999999" customHeight="1" x14ac:dyDescent="0.25">
      <c r="A53" s="83"/>
      <c r="B53" s="208" t="s">
        <v>453</v>
      </c>
      <c r="C53" s="210" t="s">
        <v>23</v>
      </c>
      <c r="D53" s="211"/>
      <c r="E53" s="212"/>
      <c r="F53" s="211" t="s">
        <v>24</v>
      </c>
      <c r="G53" s="211"/>
      <c r="H53" s="211"/>
      <c r="I53" s="210" t="s">
        <v>25</v>
      </c>
      <c r="J53" s="212"/>
      <c r="K53" s="245" t="s">
        <v>30</v>
      </c>
      <c r="L53" s="246"/>
      <c r="M53" s="246"/>
      <c r="N53" s="246"/>
      <c r="O53" s="246"/>
      <c r="P53" s="246"/>
      <c r="Q53" s="246"/>
      <c r="R53" s="247"/>
      <c r="S53" s="245" t="s">
        <v>463</v>
      </c>
      <c r="T53" s="246"/>
      <c r="U53" s="246"/>
      <c r="V53" s="246"/>
      <c r="W53" s="246"/>
      <c r="X53" s="247"/>
      <c r="Y53" s="245" t="s">
        <v>31</v>
      </c>
      <c r="Z53" s="246"/>
      <c r="AA53" s="246"/>
      <c r="AB53" s="246"/>
      <c r="AC53" s="246"/>
      <c r="AD53" s="247"/>
      <c r="AE53" s="113" t="s">
        <v>455</v>
      </c>
      <c r="AF53" s="114"/>
      <c r="AG53" s="114"/>
      <c r="AH53" s="114"/>
      <c r="AI53" s="114"/>
      <c r="AJ53" s="114"/>
      <c r="AK53" s="115"/>
      <c r="AL53" s="99"/>
    </row>
    <row r="54" spans="1:38" ht="27" customHeight="1" x14ac:dyDescent="0.25">
      <c r="A54" s="83"/>
      <c r="B54" s="209"/>
      <c r="C54" s="228"/>
      <c r="D54" s="229"/>
      <c r="E54" s="230"/>
      <c r="F54" s="228"/>
      <c r="G54" s="229"/>
      <c r="H54" s="230"/>
      <c r="I54" s="228"/>
      <c r="J54" s="229"/>
      <c r="K54" s="225"/>
      <c r="L54" s="226"/>
      <c r="M54" s="226"/>
      <c r="N54" s="226"/>
      <c r="O54" s="226"/>
      <c r="P54" s="226"/>
      <c r="Q54" s="226"/>
      <c r="R54" s="227"/>
      <c r="S54" s="225"/>
      <c r="T54" s="226"/>
      <c r="U54" s="226"/>
      <c r="V54" s="226"/>
      <c r="W54" s="226"/>
      <c r="X54" s="227"/>
      <c r="Y54" s="225"/>
      <c r="Z54" s="226"/>
      <c r="AA54" s="226"/>
      <c r="AB54" s="226"/>
      <c r="AC54" s="226"/>
      <c r="AD54" s="227"/>
      <c r="AE54" s="110"/>
      <c r="AF54" s="111"/>
      <c r="AG54" s="111"/>
      <c r="AH54" s="111"/>
      <c r="AI54" s="111"/>
      <c r="AJ54" s="111"/>
      <c r="AK54" s="112"/>
      <c r="AL54" s="98"/>
    </row>
    <row r="55" spans="1:38" ht="27" customHeight="1" x14ac:dyDescent="0.25">
      <c r="A55" s="83"/>
      <c r="B55" s="209"/>
      <c r="C55" s="228"/>
      <c r="D55" s="229"/>
      <c r="E55" s="230"/>
      <c r="F55" s="228"/>
      <c r="G55" s="229"/>
      <c r="H55" s="230"/>
      <c r="I55" s="228"/>
      <c r="J55" s="229"/>
      <c r="K55" s="225"/>
      <c r="L55" s="226"/>
      <c r="M55" s="226"/>
      <c r="N55" s="226"/>
      <c r="O55" s="226"/>
      <c r="P55" s="226"/>
      <c r="Q55" s="226"/>
      <c r="R55" s="227"/>
      <c r="S55" s="225"/>
      <c r="T55" s="226"/>
      <c r="U55" s="226"/>
      <c r="V55" s="226"/>
      <c r="W55" s="226"/>
      <c r="X55" s="227"/>
      <c r="Y55" s="225"/>
      <c r="Z55" s="226"/>
      <c r="AA55" s="226"/>
      <c r="AB55" s="226"/>
      <c r="AC55" s="226"/>
      <c r="AD55" s="227"/>
      <c r="AE55" s="110"/>
      <c r="AF55" s="111"/>
      <c r="AG55" s="111"/>
      <c r="AH55" s="111"/>
      <c r="AI55" s="111"/>
      <c r="AJ55" s="111"/>
      <c r="AK55" s="112"/>
      <c r="AL55" s="98"/>
    </row>
    <row r="56" spans="1:38" ht="27" customHeight="1" x14ac:dyDescent="0.25">
      <c r="A56" s="83"/>
      <c r="B56" s="209"/>
      <c r="C56" s="228"/>
      <c r="D56" s="229"/>
      <c r="E56" s="230"/>
      <c r="F56" s="228"/>
      <c r="G56" s="229"/>
      <c r="H56" s="230"/>
      <c r="I56" s="279"/>
      <c r="J56" s="280"/>
      <c r="K56" s="281"/>
      <c r="L56" s="282"/>
      <c r="M56" s="282"/>
      <c r="N56" s="282"/>
      <c r="O56" s="282"/>
      <c r="P56" s="282"/>
      <c r="Q56" s="282"/>
      <c r="R56" s="283"/>
      <c r="S56" s="225"/>
      <c r="T56" s="226"/>
      <c r="U56" s="226"/>
      <c r="V56" s="226"/>
      <c r="W56" s="226"/>
      <c r="X56" s="227"/>
      <c r="Y56" s="225"/>
      <c r="Z56" s="226"/>
      <c r="AA56" s="226"/>
      <c r="AB56" s="226"/>
      <c r="AC56" s="226"/>
      <c r="AD56" s="227"/>
      <c r="AE56" s="110"/>
      <c r="AF56" s="111"/>
      <c r="AG56" s="111"/>
      <c r="AH56" s="111"/>
      <c r="AI56" s="111"/>
      <c r="AJ56" s="111"/>
      <c r="AK56" s="112"/>
      <c r="AL56" s="98"/>
    </row>
    <row r="57" spans="1:38" ht="27" customHeight="1" x14ac:dyDescent="0.25">
      <c r="A57" s="83"/>
      <c r="B57" s="209"/>
      <c r="C57" s="228"/>
      <c r="D57" s="229"/>
      <c r="E57" s="230"/>
      <c r="F57" s="228"/>
      <c r="G57" s="229"/>
      <c r="H57" s="230"/>
      <c r="I57" s="284"/>
      <c r="J57" s="285"/>
      <c r="K57" s="286"/>
      <c r="L57" s="287"/>
      <c r="M57" s="287"/>
      <c r="N57" s="287"/>
      <c r="O57" s="287"/>
      <c r="P57" s="287"/>
      <c r="Q57" s="287"/>
      <c r="R57" s="288"/>
      <c r="S57" s="225"/>
      <c r="T57" s="226"/>
      <c r="U57" s="226"/>
      <c r="V57" s="226"/>
      <c r="W57" s="226"/>
      <c r="X57" s="227"/>
      <c r="Y57" s="225"/>
      <c r="Z57" s="226"/>
      <c r="AA57" s="226"/>
      <c r="AB57" s="226"/>
      <c r="AC57" s="226"/>
      <c r="AD57" s="227"/>
      <c r="AE57" s="110"/>
      <c r="AF57" s="111"/>
      <c r="AG57" s="111"/>
      <c r="AH57" s="111"/>
      <c r="AI57" s="111"/>
      <c r="AJ57" s="111"/>
      <c r="AK57" s="112"/>
      <c r="AL57" s="98"/>
    </row>
    <row r="58" spans="1:38" ht="27" customHeight="1" x14ac:dyDescent="0.25">
      <c r="A58" s="83"/>
      <c r="B58" s="209"/>
      <c r="C58" s="231"/>
      <c r="D58" s="232"/>
      <c r="E58" s="233"/>
      <c r="F58" s="231"/>
      <c r="G58" s="232"/>
      <c r="H58" s="233"/>
      <c r="I58" s="231"/>
      <c r="J58" s="232"/>
      <c r="K58" s="234"/>
      <c r="L58" s="235"/>
      <c r="M58" s="235"/>
      <c r="N58" s="235"/>
      <c r="O58" s="235"/>
      <c r="P58" s="235"/>
      <c r="Q58" s="235"/>
      <c r="R58" s="236"/>
      <c r="S58" s="234"/>
      <c r="T58" s="235"/>
      <c r="U58" s="235"/>
      <c r="V58" s="235"/>
      <c r="W58" s="235"/>
      <c r="X58" s="236"/>
      <c r="Y58" s="234"/>
      <c r="Z58" s="235"/>
      <c r="AA58" s="235"/>
      <c r="AB58" s="235"/>
      <c r="AC58" s="235"/>
      <c r="AD58" s="236"/>
      <c r="AE58" s="116"/>
      <c r="AF58" s="117"/>
      <c r="AG58" s="117"/>
      <c r="AH58" s="117"/>
      <c r="AI58" s="117"/>
      <c r="AJ58" s="117"/>
      <c r="AK58" s="118"/>
      <c r="AL58" s="98"/>
    </row>
    <row r="59" spans="1:38" ht="20.149999999999999" customHeight="1" x14ac:dyDescent="0.25">
      <c r="A59" s="83"/>
      <c r="B59" s="50"/>
      <c r="C59" s="272" t="str">
        <f>IF(SUM(C47:E51,C54:E58)=0," ",SUM(C47:E51,C54:E58))</f>
        <v xml:space="preserve"> </v>
      </c>
      <c r="D59" s="273"/>
      <c r="E59" s="274"/>
      <c r="F59" s="275" t="str">
        <f>IF(SUM(C59)=0," &lt; Checksum: this total should agree with the Balance Now Claimed",IF(SUM(C59)=ROUND(SUM(AC42),2),"Agrees with Balance Now Claimed"," DOES NOT AGREE WITH BALANCE NOW CLAIMED"))</f>
        <v xml:space="preserve"> &lt; Checksum: this total should agree with the Balance Now Claimed</v>
      </c>
      <c r="G59" s="275"/>
      <c r="H59" s="275"/>
      <c r="I59" s="275"/>
      <c r="J59" s="275"/>
      <c r="K59" s="275"/>
      <c r="L59" s="275"/>
      <c r="M59" s="275"/>
      <c r="N59" s="275"/>
      <c r="O59" s="275"/>
      <c r="P59" s="275"/>
      <c r="Q59" s="275"/>
      <c r="R59" s="275"/>
      <c r="S59" s="275"/>
      <c r="T59" s="275"/>
      <c r="U59" s="275"/>
      <c r="V59" s="275"/>
      <c r="W59" s="275"/>
      <c r="X59" s="275"/>
      <c r="Y59" s="275"/>
      <c r="Z59" s="276" t="s">
        <v>748</v>
      </c>
      <c r="AA59" s="276"/>
      <c r="AB59" s="277" t="s">
        <v>750</v>
      </c>
      <c r="AC59" s="277"/>
      <c r="AD59" s="277"/>
      <c r="AE59" s="278">
        <v>42856</v>
      </c>
      <c r="AF59" s="278"/>
      <c r="AG59" s="278"/>
    </row>
    <row r="60" spans="1:38" ht="20.149999999999999" customHeight="1" x14ac:dyDescent="0.25">
      <c r="A60" s="369"/>
      <c r="B60" s="194" t="s">
        <v>74</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row>
    <row r="61" spans="1:38" ht="20.25" customHeight="1" x14ac:dyDescent="0.35">
      <c r="A61" s="369"/>
      <c r="B61" s="195" t="s">
        <v>59</v>
      </c>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row>
    <row r="62" spans="1:38" ht="15" customHeight="1" x14ac:dyDescent="0.25">
      <c r="A62" s="369"/>
      <c r="B62" s="196" t="s">
        <v>753</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row>
    <row r="63" spans="1:38" ht="19.5" customHeight="1" x14ac:dyDescent="0.25">
      <c r="A63" s="369"/>
      <c r="B63" s="206" t="s">
        <v>738</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row>
    <row r="64" spans="1:38" ht="20.25" customHeight="1" x14ac:dyDescent="0.25">
      <c r="A64" s="369"/>
      <c r="B64" s="188" t="s">
        <v>754</v>
      </c>
      <c r="C64" s="188"/>
      <c r="D64" s="188"/>
      <c r="E64" s="188"/>
      <c r="F64" s="188"/>
      <c r="G64" s="188"/>
      <c r="H64" s="188"/>
      <c r="I64" s="188"/>
      <c r="J64" s="188"/>
      <c r="K64" s="189" t="s">
        <v>737</v>
      </c>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1:33" ht="20.149999999999999" customHeight="1" x14ac:dyDescent="0.25">
      <c r="A65" s="369"/>
      <c r="B65" s="197" t="s">
        <v>61</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row>
    <row r="66" spans="1:33" ht="42.75" customHeight="1" x14ac:dyDescent="0.25">
      <c r="A66" s="369"/>
      <c r="B66" s="198" t="s">
        <v>265</v>
      </c>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row>
    <row r="67" spans="1:33" ht="20.149999999999999" customHeight="1" x14ac:dyDescent="0.35">
      <c r="A67" s="369"/>
      <c r="B67" s="52" t="s">
        <v>60</v>
      </c>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33" customHeight="1" x14ac:dyDescent="0.25">
      <c r="A68" s="369"/>
      <c r="B68" s="199" t="s">
        <v>266</v>
      </c>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1"/>
    </row>
    <row r="69" spans="1:33" ht="20.149999999999999" customHeight="1" x14ac:dyDescent="0.25">
      <c r="A69" s="369"/>
      <c r="B69" s="202" t="s">
        <v>62</v>
      </c>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row>
    <row r="70" spans="1:33" ht="28.5" customHeight="1" x14ac:dyDescent="0.25">
      <c r="A70" s="369"/>
      <c r="B70" s="199" t="s">
        <v>751</v>
      </c>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1"/>
    </row>
    <row r="71" spans="1:33" ht="20.149999999999999" customHeight="1" x14ac:dyDescent="0.25">
      <c r="A71" s="369"/>
      <c r="B71" s="202" t="s">
        <v>752</v>
      </c>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row>
    <row r="72" spans="1:33" ht="42.75" customHeight="1" x14ac:dyDescent="0.25">
      <c r="A72" s="369"/>
      <c r="B72" s="199" t="s">
        <v>267</v>
      </c>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1"/>
    </row>
    <row r="73" spans="1:33" ht="20.149999999999999" customHeight="1" x14ac:dyDescent="0.25">
      <c r="A73" s="369"/>
      <c r="B73" s="202" t="s">
        <v>63</v>
      </c>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row>
    <row r="74" spans="1:33" ht="30" customHeight="1" x14ac:dyDescent="0.25">
      <c r="A74" s="369"/>
      <c r="B74" s="199" t="s">
        <v>976</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1"/>
    </row>
    <row r="75" spans="1:33" ht="20.149999999999999" customHeight="1" x14ac:dyDescent="0.25">
      <c r="A75" s="369"/>
      <c r="B75" s="202" t="s">
        <v>64</v>
      </c>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row>
    <row r="76" spans="1:33" ht="14.25" customHeight="1" x14ac:dyDescent="0.25">
      <c r="A76" s="369"/>
      <c r="B76" s="203" t="s">
        <v>268</v>
      </c>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5"/>
    </row>
    <row r="77" spans="1:33" ht="20.149999999999999" customHeight="1" x14ac:dyDescent="0.25">
      <c r="A77" s="369"/>
      <c r="B77" s="191" t="s">
        <v>449</v>
      </c>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3"/>
    </row>
    <row r="78" spans="1:33" ht="57.75" customHeight="1" x14ac:dyDescent="0.25">
      <c r="A78" s="369"/>
      <c r="B78" s="185" t="s">
        <v>269</v>
      </c>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7"/>
    </row>
    <row r="79" spans="1:33" ht="27.75" customHeight="1" x14ac:dyDescent="0.25">
      <c r="A79" s="369"/>
      <c r="B79" s="185" t="s">
        <v>270</v>
      </c>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7"/>
    </row>
    <row r="80" spans="1:33" ht="20.149999999999999" customHeight="1" x14ac:dyDescent="0.25">
      <c r="A80" s="369"/>
      <c r="B80" s="191" t="s">
        <v>449</v>
      </c>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3"/>
    </row>
    <row r="81" spans="1:33" ht="18" customHeight="1" x14ac:dyDescent="0.25">
      <c r="A81" s="369"/>
      <c r="B81" s="213" t="s">
        <v>271</v>
      </c>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5"/>
    </row>
    <row r="82" spans="1:33" ht="20.149999999999999" customHeight="1" x14ac:dyDescent="0.25">
      <c r="A82" s="369"/>
      <c r="B82" s="216" t="s">
        <v>272</v>
      </c>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8"/>
    </row>
    <row r="83" spans="1:33" ht="20.149999999999999" customHeight="1" x14ac:dyDescent="0.25">
      <c r="A83" s="369"/>
      <c r="B83" s="219" t="s">
        <v>450</v>
      </c>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1"/>
    </row>
    <row r="84" spans="1:33" ht="54" customHeight="1" x14ac:dyDescent="0.25">
      <c r="A84" s="369"/>
      <c r="B84" s="222" t="s">
        <v>451</v>
      </c>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4"/>
    </row>
    <row r="85" spans="1:33" ht="37.5" customHeight="1" x14ac:dyDescent="0.25">
      <c r="A85" s="369"/>
      <c r="B85" s="222" t="s">
        <v>274</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4"/>
    </row>
    <row r="86" spans="1:33" ht="33" customHeight="1" x14ac:dyDescent="0.25">
      <c r="A86" s="369"/>
      <c r="B86" s="325" t="s">
        <v>275</v>
      </c>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7"/>
    </row>
    <row r="87" spans="1:33" ht="20.149999999999999" customHeight="1" x14ac:dyDescent="0.25">
      <c r="A87" s="369"/>
      <c r="B87" s="202" t="s">
        <v>65</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row>
    <row r="88" spans="1:33" ht="34.5" customHeight="1" x14ac:dyDescent="0.25">
      <c r="A88" s="369"/>
      <c r="B88" s="328" t="s">
        <v>273</v>
      </c>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30"/>
    </row>
    <row r="89" spans="1:33" ht="20.149999999999999" customHeight="1" x14ac:dyDescent="0.25">
      <c r="A89" s="369"/>
      <c r="B89" s="202" t="s">
        <v>66</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row>
    <row r="90" spans="1:33" ht="54.75" customHeight="1" x14ac:dyDescent="0.25">
      <c r="A90" s="369"/>
      <c r="B90" s="328" t="s">
        <v>70</v>
      </c>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30"/>
    </row>
    <row r="91" spans="1:33" ht="20.149999999999999" customHeight="1" x14ac:dyDescent="0.25">
      <c r="A91" s="369"/>
      <c r="B91" s="202" t="s">
        <v>67</v>
      </c>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row>
    <row r="92" spans="1:33" ht="40.5" customHeight="1" x14ac:dyDescent="0.25">
      <c r="A92" s="369"/>
      <c r="B92" s="328" t="s">
        <v>276</v>
      </c>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30"/>
    </row>
    <row r="93" spans="1:33" ht="20.149999999999999" customHeight="1" x14ac:dyDescent="0.25">
      <c r="A93" s="369"/>
      <c r="B93" s="202" t="s">
        <v>68</v>
      </c>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row>
    <row r="94" spans="1:33" ht="53.25" customHeight="1" x14ac:dyDescent="0.25">
      <c r="A94" s="369"/>
      <c r="B94" s="331" t="s">
        <v>277</v>
      </c>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3"/>
    </row>
    <row r="95" spans="1:33" ht="19.5" customHeight="1" x14ac:dyDescent="0.25">
      <c r="A95" s="369"/>
      <c r="B95" s="376" t="s">
        <v>69</v>
      </c>
      <c r="C95" s="377"/>
      <c r="D95" s="377"/>
      <c r="E95" s="377"/>
      <c r="F95" s="377"/>
      <c r="G95" s="377"/>
      <c r="H95" s="377"/>
      <c r="I95" s="377"/>
      <c r="J95" s="378" t="s">
        <v>450</v>
      </c>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9"/>
    </row>
    <row r="96" spans="1:33" ht="20.149999999999999" customHeight="1" x14ac:dyDescent="0.25">
      <c r="A96" s="369"/>
      <c r="B96" s="202" t="s">
        <v>456</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row>
    <row r="97" spans="1:33" ht="16.5" customHeight="1" x14ac:dyDescent="0.25">
      <c r="A97" s="369"/>
      <c r="B97" s="203" t="s">
        <v>977</v>
      </c>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5"/>
    </row>
    <row r="98" spans="1:33" ht="20.149999999999999" customHeight="1" x14ac:dyDescent="0.25">
      <c r="B98" s="185" t="s">
        <v>474</v>
      </c>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7"/>
    </row>
    <row r="99" spans="1:33" ht="20.149999999999999" customHeight="1" x14ac:dyDescent="0.25">
      <c r="B99" s="185" t="s">
        <v>457</v>
      </c>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7"/>
    </row>
    <row r="100" spans="1:33" ht="20.149999999999999" customHeight="1" x14ac:dyDescent="0.25">
      <c r="B100" s="185" t="s">
        <v>458</v>
      </c>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7"/>
    </row>
    <row r="101" spans="1:33" ht="20.149999999999999" customHeight="1" x14ac:dyDescent="0.25">
      <c r="B101" s="185" t="s">
        <v>473</v>
      </c>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7"/>
    </row>
    <row r="102" spans="1:33" ht="20.149999999999999" customHeight="1" x14ac:dyDescent="0.25">
      <c r="B102" s="185" t="s">
        <v>459</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7"/>
    </row>
    <row r="103" spans="1:33" ht="20.149999999999999" customHeight="1" x14ac:dyDescent="0.25">
      <c r="B103" s="185" t="s">
        <v>460</v>
      </c>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7"/>
    </row>
    <row r="104" spans="1:33" ht="20.149999999999999" customHeight="1" x14ac:dyDescent="0.25">
      <c r="B104" s="185" t="s">
        <v>461</v>
      </c>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7"/>
    </row>
    <row r="105" spans="1:33" ht="20.149999999999999" customHeight="1" x14ac:dyDescent="0.25">
      <c r="B105" s="185" t="s">
        <v>462</v>
      </c>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7"/>
    </row>
    <row r="106" spans="1:33" x14ac:dyDescent="0.25">
      <c r="B106" s="91" t="s">
        <v>978</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92"/>
    </row>
    <row r="107" spans="1:33" x14ac:dyDescent="0.25">
      <c r="B107" s="93"/>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5"/>
    </row>
    <row r="108" spans="1:33" x14ac:dyDescent="0.25"/>
    <row r="109" spans="1:33" x14ac:dyDescent="0.25"/>
    <row r="110" spans="1:33" x14ac:dyDescent="0.25"/>
    <row r="111" spans="1:33" x14ac:dyDescent="0.25"/>
    <row r="112" spans="1:33"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sheetData>
  <sheetProtection algorithmName="SHA-512" hashValue="KVeK2DXZuJ6P/zTNjsjrUPAGCU+7tVtR9+GBbjZenQQNHxMIZyaAlc9STlNOzvGeP8oeFjqDEVRsA+fnqwlvmg==" saltValue="EmmYZEK7VMbKqml1VkgrLg==" spinCount="100000" sheet="1" scenarios="1" selectLockedCells="1"/>
  <mergeCells count="327">
    <mergeCell ref="A60:A97"/>
    <mergeCell ref="D16:H16"/>
    <mergeCell ref="I16:AG16"/>
    <mergeCell ref="B99:AG99"/>
    <mergeCell ref="B100:AG100"/>
    <mergeCell ref="B101:AG101"/>
    <mergeCell ref="D1:AG1"/>
    <mergeCell ref="AC31:AF31"/>
    <mergeCell ref="AC32:AF32"/>
    <mergeCell ref="AC33:AF33"/>
    <mergeCell ref="AC34:AF34"/>
    <mergeCell ref="AC35:AF35"/>
    <mergeCell ref="AC36:AF36"/>
    <mergeCell ref="AC37:AF37"/>
    <mergeCell ref="AC38:AF38"/>
    <mergeCell ref="B31:C31"/>
    <mergeCell ref="D31:E31"/>
    <mergeCell ref="F31:T31"/>
    <mergeCell ref="U31:X31"/>
    <mergeCell ref="B95:I95"/>
    <mergeCell ref="J95:AG95"/>
    <mergeCell ref="B87:AG87"/>
    <mergeCell ref="B89:AG89"/>
    <mergeCell ref="B91:AG91"/>
    <mergeCell ref="X5:AG5"/>
    <mergeCell ref="B6:AG6"/>
    <mergeCell ref="B86:AG86"/>
    <mergeCell ref="B88:AG88"/>
    <mergeCell ref="B90:AG90"/>
    <mergeCell ref="B92:AG92"/>
    <mergeCell ref="B94:AG94"/>
    <mergeCell ref="B7:D7"/>
    <mergeCell ref="B9:D10"/>
    <mergeCell ref="B11:AG11"/>
    <mergeCell ref="B12:C12"/>
    <mergeCell ref="S7:AG7"/>
    <mergeCell ref="S8:U8"/>
    <mergeCell ref="V8:AG8"/>
    <mergeCell ref="X9:AB9"/>
    <mergeCell ref="AC9:AG10"/>
    <mergeCell ref="X10:AB10"/>
    <mergeCell ref="D13:F13"/>
    <mergeCell ref="N18:T18"/>
    <mergeCell ref="U18:X18"/>
    <mergeCell ref="B13:C18"/>
    <mergeCell ref="D12:F12"/>
    <mergeCell ref="O12:T12"/>
    <mergeCell ref="AC12:AG12"/>
    <mergeCell ref="G25:AF25"/>
    <mergeCell ref="G28:AF28"/>
    <mergeCell ref="C22:F22"/>
    <mergeCell ref="C25:F25"/>
    <mergeCell ref="C28:F28"/>
    <mergeCell ref="U30:X30"/>
    <mergeCell ref="Y30:Z30"/>
    <mergeCell ref="AA30:AB30"/>
    <mergeCell ref="AC30:AF30"/>
    <mergeCell ref="B30:C30"/>
    <mergeCell ref="D30:E30"/>
    <mergeCell ref="B24:B25"/>
    <mergeCell ref="B27:B28"/>
    <mergeCell ref="C27:D27"/>
    <mergeCell ref="E27:F27"/>
    <mergeCell ref="G27:K27"/>
    <mergeCell ref="L27:P27"/>
    <mergeCell ref="I29:AG29"/>
    <mergeCell ref="B19:G19"/>
    <mergeCell ref="AC21:AF21"/>
    <mergeCell ref="C24:D24"/>
    <mergeCell ref="E24:F24"/>
    <mergeCell ref="G24:K24"/>
    <mergeCell ref="L24:P24"/>
    <mergeCell ref="Q24:R24"/>
    <mergeCell ref="S24:T24"/>
    <mergeCell ref="U24:X24"/>
    <mergeCell ref="Y24:Z24"/>
    <mergeCell ref="AA24:AB24"/>
    <mergeCell ref="AC24:AF24"/>
    <mergeCell ref="B21:B22"/>
    <mergeCell ref="K19:AG19"/>
    <mergeCell ref="C20:D20"/>
    <mergeCell ref="C21:D21"/>
    <mergeCell ref="E20:F20"/>
    <mergeCell ref="E21:F21"/>
    <mergeCell ref="Q20:R20"/>
    <mergeCell ref="S20:T20"/>
    <mergeCell ref="U20:X20"/>
    <mergeCell ref="Y20:Z20"/>
    <mergeCell ref="G21:K21"/>
    <mergeCell ref="G22:AF22"/>
    <mergeCell ref="Y31:Z31"/>
    <mergeCell ref="AA31:AB31"/>
    <mergeCell ref="B32:C32"/>
    <mergeCell ref="D32:E32"/>
    <mergeCell ref="F32:T32"/>
    <mergeCell ref="U32:X32"/>
    <mergeCell ref="Y32:Z32"/>
    <mergeCell ref="AA32:AB32"/>
    <mergeCell ref="B33:C33"/>
    <mergeCell ref="D33:E33"/>
    <mergeCell ref="F33:T33"/>
    <mergeCell ref="U33:X33"/>
    <mergeCell ref="Y33:Z33"/>
    <mergeCell ref="AA33:AB33"/>
    <mergeCell ref="B34:C34"/>
    <mergeCell ref="D34:E34"/>
    <mergeCell ref="F34:T34"/>
    <mergeCell ref="U34:X34"/>
    <mergeCell ref="Y34:Z34"/>
    <mergeCell ref="AA34:AB34"/>
    <mergeCell ref="B35:C35"/>
    <mergeCell ref="D35:E35"/>
    <mergeCell ref="F35:T35"/>
    <mergeCell ref="U35:X35"/>
    <mergeCell ref="Y35:Z35"/>
    <mergeCell ref="AA35:AB35"/>
    <mergeCell ref="D38:E38"/>
    <mergeCell ref="F38:T38"/>
    <mergeCell ref="U38:X38"/>
    <mergeCell ref="Y38:Z38"/>
    <mergeCell ref="AA38:AB38"/>
    <mergeCell ref="B41:D41"/>
    <mergeCell ref="B39:T39"/>
    <mergeCell ref="B36:C36"/>
    <mergeCell ref="D36:E36"/>
    <mergeCell ref="F36:T36"/>
    <mergeCell ref="U36:X36"/>
    <mergeCell ref="Y36:Z36"/>
    <mergeCell ref="AA36:AB36"/>
    <mergeCell ref="B37:C37"/>
    <mergeCell ref="D37:E37"/>
    <mergeCell ref="F37:T37"/>
    <mergeCell ref="U37:X37"/>
    <mergeCell ref="Y37:Z37"/>
    <mergeCell ref="AA37:AB37"/>
    <mergeCell ref="AE51:AG51"/>
    <mergeCell ref="Q48:U48"/>
    <mergeCell ref="V48:W48"/>
    <mergeCell ref="X48:AB48"/>
    <mergeCell ref="AC48:AD48"/>
    <mergeCell ref="AE48:AG48"/>
    <mergeCell ref="C49:E49"/>
    <mergeCell ref="F49:H49"/>
    <mergeCell ref="I49:J49"/>
    <mergeCell ref="X49:AB49"/>
    <mergeCell ref="AC49:AD49"/>
    <mergeCell ref="AE49:AG49"/>
    <mergeCell ref="C50:E50"/>
    <mergeCell ref="F50:H50"/>
    <mergeCell ref="I50:J50"/>
    <mergeCell ref="K50:P50"/>
    <mergeCell ref="Q50:U50"/>
    <mergeCell ref="V50:W50"/>
    <mergeCell ref="X50:AB50"/>
    <mergeCell ref="AC50:AD50"/>
    <mergeCell ref="AE50:AG50"/>
    <mergeCell ref="S58:X58"/>
    <mergeCell ref="Y58:AD58"/>
    <mergeCell ref="C59:E59"/>
    <mergeCell ref="F59:Y59"/>
    <mergeCell ref="Z59:AA59"/>
    <mergeCell ref="AB59:AD59"/>
    <mergeCell ref="AE59:AG59"/>
    <mergeCell ref="I56:J56"/>
    <mergeCell ref="K56:R56"/>
    <mergeCell ref="S56:X56"/>
    <mergeCell ref="Y56:AD56"/>
    <mergeCell ref="C57:E57"/>
    <mergeCell ref="F57:H57"/>
    <mergeCell ref="I57:J57"/>
    <mergeCell ref="K57:R57"/>
    <mergeCell ref="S57:X57"/>
    <mergeCell ref="Y57:AD57"/>
    <mergeCell ref="AE46:AG46"/>
    <mergeCell ref="C47:E47"/>
    <mergeCell ref="F47:H47"/>
    <mergeCell ref="I47:J47"/>
    <mergeCell ref="K47:P47"/>
    <mergeCell ref="Q47:U47"/>
    <mergeCell ref="V47:W47"/>
    <mergeCell ref="X47:AB47"/>
    <mergeCell ref="AC47:AD47"/>
    <mergeCell ref="AE47:AG47"/>
    <mergeCell ref="B46:B51"/>
    <mergeCell ref="C46:E46"/>
    <mergeCell ref="F46:H46"/>
    <mergeCell ref="I46:J46"/>
    <mergeCell ref="K46:P46"/>
    <mergeCell ref="Q46:U46"/>
    <mergeCell ref="V46:W46"/>
    <mergeCell ref="X46:AB46"/>
    <mergeCell ref="AC46:AD46"/>
    <mergeCell ref="C48:E48"/>
    <mergeCell ref="F48:H48"/>
    <mergeCell ref="I48:J48"/>
    <mergeCell ref="K48:P48"/>
    <mergeCell ref="C51:E51"/>
    <mergeCell ref="F51:H51"/>
    <mergeCell ref="I51:J51"/>
    <mergeCell ref="K51:P51"/>
    <mergeCell ref="Q51:U51"/>
    <mergeCell ref="V51:W51"/>
    <mergeCell ref="X51:AB51"/>
    <mergeCell ref="AC51:AD51"/>
    <mergeCell ref="K49:P49"/>
    <mergeCell ref="Q49:U49"/>
    <mergeCell ref="V49:W49"/>
    <mergeCell ref="E7:R7"/>
    <mergeCell ref="F30:T30"/>
    <mergeCell ref="E41:N41"/>
    <mergeCell ref="E44:N44"/>
    <mergeCell ref="B42:D42"/>
    <mergeCell ref="E42:N42"/>
    <mergeCell ref="B78:AG78"/>
    <mergeCell ref="B75:AG75"/>
    <mergeCell ref="B79:AG79"/>
    <mergeCell ref="B73:AG73"/>
    <mergeCell ref="B70:AG70"/>
    <mergeCell ref="I53:J53"/>
    <mergeCell ref="K53:R53"/>
    <mergeCell ref="S53:X53"/>
    <mergeCell ref="Y53:AD53"/>
    <mergeCell ref="C54:E54"/>
    <mergeCell ref="F54:H54"/>
    <mergeCell ref="I54:J54"/>
    <mergeCell ref="K54:R54"/>
    <mergeCell ref="S54:X54"/>
    <mergeCell ref="Y54:AD54"/>
    <mergeCell ref="C55:E55"/>
    <mergeCell ref="F55:H55"/>
    <mergeCell ref="I55:J55"/>
    <mergeCell ref="B96:AG96"/>
    <mergeCell ref="B97:AG97"/>
    <mergeCell ref="A52:AG52"/>
    <mergeCell ref="B53:B58"/>
    <mergeCell ref="C53:E53"/>
    <mergeCell ref="F53:H53"/>
    <mergeCell ref="B103:AG103"/>
    <mergeCell ref="B104:AG104"/>
    <mergeCell ref="B105:AG105"/>
    <mergeCell ref="B80:AG80"/>
    <mergeCell ref="B81:AG81"/>
    <mergeCell ref="B82:AG82"/>
    <mergeCell ref="B83:AG83"/>
    <mergeCell ref="B84:AG84"/>
    <mergeCell ref="B85:AG85"/>
    <mergeCell ref="K55:R55"/>
    <mergeCell ref="S55:X55"/>
    <mergeCell ref="Y55:AD55"/>
    <mergeCell ref="C56:E56"/>
    <mergeCell ref="F56:H56"/>
    <mergeCell ref="C58:E58"/>
    <mergeCell ref="F58:H58"/>
    <mergeCell ref="I58:J58"/>
    <mergeCell ref="K58:R58"/>
    <mergeCell ref="U42:AB42"/>
    <mergeCell ref="U43:AB43"/>
    <mergeCell ref="AC40:AF40"/>
    <mergeCell ref="AC42:AF42"/>
    <mergeCell ref="AC41:AF41"/>
    <mergeCell ref="B38:C38"/>
    <mergeCell ref="B102:AG102"/>
    <mergeCell ref="B64:J64"/>
    <mergeCell ref="K64:AG64"/>
    <mergeCell ref="B77:AG77"/>
    <mergeCell ref="B60:AG60"/>
    <mergeCell ref="B61:AG61"/>
    <mergeCell ref="B62:AG62"/>
    <mergeCell ref="B65:AG65"/>
    <mergeCell ref="B66:AG66"/>
    <mergeCell ref="B68:AG68"/>
    <mergeCell ref="B69:AG69"/>
    <mergeCell ref="B71:AG71"/>
    <mergeCell ref="B72:AG72"/>
    <mergeCell ref="B74:AG74"/>
    <mergeCell ref="B76:AG76"/>
    <mergeCell ref="B63:AG63"/>
    <mergeCell ref="B98:AG98"/>
    <mergeCell ref="B93:AG93"/>
    <mergeCell ref="H4:Q4"/>
    <mergeCell ref="G20:K20"/>
    <mergeCell ref="L20:P20"/>
    <mergeCell ref="D15:H15"/>
    <mergeCell ref="U27:X27"/>
    <mergeCell ref="Y27:Z27"/>
    <mergeCell ref="AA27:AB27"/>
    <mergeCell ref="AC27:AF27"/>
    <mergeCell ref="E9:W10"/>
    <mergeCell ref="E8:R8"/>
    <mergeCell ref="Q27:R27"/>
    <mergeCell ref="S27:T27"/>
    <mergeCell ref="L21:P21"/>
    <mergeCell ref="Q21:R21"/>
    <mergeCell ref="S21:T21"/>
    <mergeCell ref="U21:X21"/>
    <mergeCell ref="Y21:Z21"/>
    <mergeCell ref="AA20:AB20"/>
    <mergeCell ref="AA21:AB21"/>
    <mergeCell ref="AC20:AF20"/>
    <mergeCell ref="D17:F17"/>
    <mergeCell ref="G17:AG17"/>
    <mergeCell ref="D18:F18"/>
    <mergeCell ref="G18:M18"/>
    <mergeCell ref="AE54:AK54"/>
    <mergeCell ref="AE53:AK53"/>
    <mergeCell ref="AE58:AK58"/>
    <mergeCell ref="AE57:AK57"/>
    <mergeCell ref="AE56:AK56"/>
    <mergeCell ref="AE55:AK55"/>
    <mergeCell ref="D14:F14"/>
    <mergeCell ref="G13:AG13"/>
    <mergeCell ref="G14:AG14"/>
    <mergeCell ref="Y18:AG18"/>
    <mergeCell ref="U44:AG44"/>
    <mergeCell ref="R41:T41"/>
    <mergeCell ref="P42:Q42"/>
    <mergeCell ref="R42:T42"/>
    <mergeCell ref="P44:Q44"/>
    <mergeCell ref="R44:T44"/>
    <mergeCell ref="B44:D44"/>
    <mergeCell ref="B40:T40"/>
    <mergeCell ref="P41:Q41"/>
    <mergeCell ref="U39:AB39"/>
    <mergeCell ref="U40:AB40"/>
    <mergeCell ref="B29:H29"/>
    <mergeCell ref="AC39:AF39"/>
    <mergeCell ref="U41:AB41"/>
  </mergeCells>
  <phoneticPr fontId="0" type="noConversion"/>
  <conditionalFormatting sqref="B12:AG12">
    <cfRule type="expression" dxfId="3" priority="22" stopIfTrue="1">
      <formula>OR(LEN($G$13)&gt;0,LEN($I$15)&gt;0,LEN($I$16)&gt;0,LEN($G$17)&gt;0,LEN($G$18)&gt;0)</formula>
    </cfRule>
  </conditionalFormatting>
  <conditionalFormatting sqref="F59:Y59">
    <cfRule type="expression" dxfId="2" priority="4" stopIfTrue="1">
      <formula>$F$51=" DOES NOT AGREE WITH AMOUNT PAYABLE"</formula>
    </cfRule>
    <cfRule type="expression" dxfId="1" priority="5" stopIfTrue="1">
      <formula>$C$51=0</formula>
    </cfRule>
  </conditionalFormatting>
  <conditionalFormatting sqref="B15:AG17 B13:D14 G13:G14 B18:Y18">
    <cfRule type="expression" dxfId="0" priority="3" stopIfTrue="1">
      <formula>LEN($G$12)&gt;0</formula>
    </cfRule>
  </conditionalFormatting>
  <dataValidations xWindow="735" yWindow="508" count="43">
    <dataValidation type="whole" allowBlank="1" showInputMessage="1" showErrorMessage="1" errorTitle="Error!" error="Please input a single number between 0 and 9 inclusive" sqref="J12:K12">
      <formula1>0</formula1>
      <formula2>9</formula2>
    </dataValidation>
    <dataValidation type="textLength" allowBlank="1" showInputMessage="1" showErrorMessage="1" errorTitle="Error!" error="Please input only 1 character (letter or number) in each box" sqref="I15:T15 V15:AG15">
      <formula1>0</formula1>
      <formula2>1</formula2>
    </dataValidation>
    <dataValidation type="date" allowBlank="1" showInputMessage="1" showErrorMessage="1" errorTitle="Error!" error="Please input a valid date." prompt="Input the date of travel - if it is a return journey, then provide the date of the outward leg." sqref="C21 C27 C24">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4 P27">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4:E34">
      <formula1>1</formula1>
      <formula2>73415</formula2>
    </dataValidation>
    <dataValidation allowBlank="1" showInputMessage="1" showErrorMessage="1" errorTitle="Error!" error="Please input a valid date." sqref="U34:X34 U38:X38 U37:X37 U36:X36 U35:X35"/>
    <dataValidation type="date" allowBlank="1" showInputMessage="1" showErrorMessage="1" errorTitle="Error!" error="Please input a valid date." sqref="B23:L23 B35:E38">
      <formula1>1</formula1>
      <formula2>73415</formula2>
    </dataValidation>
    <dataValidation allowBlank="1" showInputMessage="1" showErrorMessage="1" prompt="Input the total amount, including any VAT, to be charged against each General Ledger code combination." sqref="C50 F50:H50 C47:E47"/>
    <dataValidation allowBlank="1" showInputMessage="1" showErrorMessage="1" prompt="Input the total amount, including any VAT, to be charged against each Grant / Project code combination." sqref="C57:H57 C54:E54"/>
    <dataValidation allowBlank="1" showInputMessage="1" showErrorMessage="1" prompt="Please indicate non employees by entering “none” or “n/a” in the relevant section – or where the claimant is a student please denote as “Student”." sqref="AC9:AG10"/>
    <dataValidation allowBlank="1" showInputMessage="1" showErrorMessage="1" prompt="If the Oracle code is known, then specify it here; otherwise leave this field blank." sqref="H4"/>
    <dataValidation allowBlank="1" showInputMessage="1" errorTitle="Error!" prompt="If the Oracle code is known, then specify it here; otherwise leave this field blank." sqref="R4:AG4"/>
    <dataValidation allowBlank="1" showInputMessage="1" showErrorMessage="1" prompt="Specify name and address details of the receiving bank (if known)." sqref="G17:AG17"/>
    <dataValidation allowBlank="1" showInputMessage="1" showErrorMessage="1" prompt="Input the VAT element only for each line to be charged." sqref="F54:H54 F47:H47"/>
    <dataValidation allowBlank="1" showInputMessage="1" showErrorMessage="1" prompt="Input the e-mail address - if known - of the person who is to receive the advance. If the payment is made electronically then the payee will receive e-mail notification if this field is completed." sqref="V8:AG8"/>
    <dataValidation allowBlank="1" showInputMessage="1" showErrorMessage="1" prompt="If the payee has a UK bank account, we will make electronic payment to this account - please specify the bank account number in these fields, if known." sqref="U12"/>
    <dataValidation allowBlank="1" showInputMessage="1" showErrorMessage="1" prompt="If the payee has a UK bank account, we will make electronic payment to this account - please specify the bank sort code in these fields, if known." sqref="G12"/>
    <dataValidation allowBlank="1" showInputMessage="1" showErrorMessage="1" prompt="Input the name of the person or organization to be paid." sqref="E8 S8"/>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9"/>
    <dataValidation allowBlank="1" showInputMessage="1" showErrorMessage="1" prompt="Input Grants / Projects coding details." sqref="K54:R54"/>
    <dataValidation type="textLength" operator="equal" allowBlank="1" showInputMessage="1" showErrorMessage="1" error="Cost centre must be 6 characters" prompt="Input General Ledger coding details which must be 6 characters" sqref="K47:P47">
      <formula1>6</formula1>
    </dataValidation>
    <dataValidation type="list" allowBlank="1" showInputMessage="1" showErrorMessage="1" prompt="Use the drop down list to select the applicable VAT code - details of the VAT codes are shown in section 9 of the notes below." sqref="I47:J47">
      <formula1>rngVATCodes</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A21:AB21"/>
    <dataValidation allowBlank="1" showInputMessage="1" showErrorMessage="1" prompt="Enter the name on the bank account (if known)" sqref="I16:AG16"/>
    <dataValidation type="textLength" operator="equal" allowBlank="1" showInputMessage="1" showErrorMessage="1" error="Source of Funds must be 5 characters" prompt="Please enter the Source of Funds which must be 5 characters long" sqref="X47:AB47">
      <formula1>5</formula1>
    </dataValidation>
    <dataValidation type="textLength" operator="equal" allowBlank="1" showErrorMessage="1" error="Source of Funds must be 5 characters" prompt="Please enter the source of funds which must be 5 characters long" sqref="X48:AB51">
      <formula1>5</formula1>
    </dataValidation>
    <dataValidation type="list" allowBlank="1" showErrorMessage="1" prompt="Use the drop down list to select the applicable VAT code - details of the VAT codes are shown in section 9 of the notes below." sqref="I48:J51 I54:J58">
      <formula1>rngVATCodes</formula1>
    </dataValidation>
    <dataValidation type="list" allowBlank="1" showInputMessage="1" showErrorMessage="1" prompt="Please select from the expenditure type listed." sqref="Y54:AD54">
      <formula1>rngExpType</formula1>
    </dataValidation>
    <dataValidation type="list" allowBlank="1" showErrorMessage="1" prompt="Please select from the expenditure type listed." sqref="Y55:AD58">
      <formula1>rngExpType</formula1>
    </dataValidation>
    <dataValidation type="list" allowBlank="1" showInputMessage="1" showErrorMessage="1" prompt="Please select the organisation from the list" sqref="AE54">
      <formula1>rngExpOrg</formula1>
    </dataValidation>
    <dataValidation type="list" allowBlank="1" showErrorMessage="1" prompt="Please select the organisation from the list" sqref="AE55:AE58">
      <formula1>rngExpOrg</formula1>
    </dataValidation>
    <dataValidation type="textLength" operator="equal" allowBlank="1" showInputMessage="1" showErrorMessage="1" error="Natural Account must be 5 characters" prompt="Enter the Natural Account code which must be 5 characters" sqref="Q47:U47">
      <formula1>5</formula1>
    </dataValidation>
    <dataValidation type="textLength" operator="equal" allowBlank="1" showErrorMessage="1" error="Natural Account must be 5 characters" prompt="Enter the natural account number which must be 6 characters" sqref="Q48:U51">
      <formula1>5</formula1>
    </dataValidation>
    <dataValidation type="textLength" operator="equal" allowBlank="1" showErrorMessage="1" error="Cost centre must be 6 characters" prompt="Input General Ledger coding details which must be 6 characters" sqref="K48:P51">
      <formula1>6</formula1>
    </dataValidation>
    <dataValidation type="textLength" operator="equal" allowBlank="1" showInputMessage="1" showErrorMessage="1" error="Activity code must be 2 digits" prompt="Input the Activity code which must be 2 digits" sqref="V47:W47">
      <formula1>2</formula1>
    </dataValidation>
    <dataValidation type="textLength" operator="equal" allowBlank="1" showErrorMessage="1" error="Activity code must be 2 digits" prompt="Input the Activity code which must be 2 digits" sqref="V48:W51">
      <formula1>2</formula1>
    </dataValidation>
    <dataValidation type="textLength" operator="equal" allowBlank="1" showInputMessage="1" showErrorMessage="1" error="Organisation code must be 2 characters" prompt="Please enter the Organisation code which must be 2 characters" sqref="AC47:AD47">
      <formula1>2</formula1>
    </dataValidation>
    <dataValidation type="textLength" operator="equal" allowBlank="1" showErrorMessage="1" error="Organisation code must be 2 characters" prompt="Enter the organisation which must be 2 characters" sqref="AC48:AD51">
      <formula1>2</formula1>
    </dataValidation>
    <dataValidation allowBlank="1" showInputMessage="1" showErrorMessage="1" prompt="If the payee has a bank account outside the UK, we will make electronic payment to this account - please specify the SWIFT code if known." sqref="G14"/>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G13:AG13">
      <formula1>31</formula1>
    </dataValidation>
    <dataValidation type="list" allowBlank="1" showInputMessage="1" showErrorMessage="1" prompt="Please select the country of the destination bank. This will populate the first part of the routing number" sqref="G18:M18">
      <formula1>rngCountry</formula1>
    </dataValidation>
    <dataValidation type="list" allowBlank="1" showInputMessage="1" showErrorMessage="1" sqref="Y21:Z21 Y24:Z24 Y27:Z27 Y31:Z38">
      <formula1>rngCurrCode</formula1>
    </dataValidation>
    <dataValidation type="list" allowBlank="1" showInputMessage="1" showErrorMessage="1" sqref="Q21:R21 Q24:R24 Q27:R27">
      <formula1>rngMeans</formula1>
    </dataValidation>
  </dataValidations>
  <hyperlinks>
    <hyperlink ref="B63" r:id="rId1"/>
    <hyperlink ref="K64" r:id="rId2"/>
    <hyperlink ref="B83" r:id="rId3"/>
    <hyperlink ref="B80" r:id="rId4"/>
    <hyperlink ref="B77" r:id="rId5"/>
  </hyperlinks>
  <pageMargins left="0.11811023622047245" right="0.11811023622047245" top="3.937007874015748E-2" bottom="3.937007874015748E-2" header="3.937007874015748E-2" footer="3.937007874015748E-2"/>
  <pageSetup paperSize="9" scale="68" fitToHeight="2" orientation="portrait" r:id="rId6"/>
  <headerFooter alignWithMargins="0"/>
  <rowBreaks count="1" manualBreakCount="1">
    <brk id="59"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W550"/>
  <sheetViews>
    <sheetView showGridLines="0" showRowColHeaders="0" workbookViewId="0">
      <selection activeCell="E33" sqref="E33:Q33"/>
    </sheetView>
  </sheetViews>
  <sheetFormatPr defaultColWidth="0" defaultRowHeight="12.5" zeroHeight="1" x14ac:dyDescent="0.25"/>
  <cols>
    <col min="1" max="150" width="0.81640625" style="1" customWidth="1"/>
    <col min="151" max="153" width="9.1796875" style="1" hidden="1" customWidth="1"/>
    <col min="154" max="16384" width="0" style="1" hidden="1"/>
  </cols>
  <sheetData>
    <row r="1" spans="1:150" ht="5.15" customHeight="1" x14ac:dyDescent="0.25">
      <c r="A1" s="373"/>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c r="EH1" s="373"/>
      <c r="EI1" s="373"/>
      <c r="EJ1" s="373"/>
      <c r="EK1" s="373"/>
      <c r="EL1" s="373"/>
      <c r="EM1" s="373"/>
      <c r="EN1" s="373"/>
      <c r="EO1" s="373"/>
      <c r="EP1" s="373"/>
      <c r="EQ1" s="373"/>
      <c r="ER1" s="373"/>
      <c r="ES1" s="373"/>
      <c r="ET1" s="373"/>
    </row>
    <row r="2" spans="1:150" ht="5.15" customHeight="1" x14ac:dyDescent="0.25">
      <c r="A2" s="373"/>
      <c r="B2" s="404" t="s">
        <v>0</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373"/>
      <c r="CH2" s="373"/>
      <c r="CI2" s="373"/>
      <c r="CJ2" s="373"/>
      <c r="CK2" s="373"/>
      <c r="CL2" s="373"/>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3"/>
      <c r="EA2" s="373"/>
      <c r="EB2" s="373"/>
      <c r="EC2" s="373"/>
      <c r="ED2" s="373"/>
      <c r="EE2" s="373"/>
      <c r="EF2" s="373"/>
      <c r="EG2" s="373"/>
      <c r="EH2" s="373"/>
      <c r="EI2" s="373"/>
      <c r="EJ2" s="373"/>
      <c r="EK2" s="373"/>
      <c r="EL2" s="373"/>
      <c r="EM2" s="373"/>
      <c r="EN2" s="373"/>
      <c r="EO2" s="373"/>
      <c r="EP2" s="373"/>
      <c r="EQ2" s="373"/>
      <c r="ER2" s="373"/>
      <c r="ES2" s="373"/>
      <c r="ET2" s="373"/>
    </row>
    <row r="3" spans="1:150" ht="5.15" customHeight="1" x14ac:dyDescent="0.25">
      <c r="A3" s="373"/>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row>
    <row r="4" spans="1:150" ht="5.15" customHeight="1" x14ac:dyDescent="0.25">
      <c r="A4" s="373"/>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row>
    <row r="5" spans="1:150" ht="5.15" customHeight="1" x14ac:dyDescent="0.25">
      <c r="A5" s="373"/>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373"/>
      <c r="CH5" s="373"/>
      <c r="CI5" s="373"/>
      <c r="CJ5" s="373"/>
      <c r="CK5" s="373"/>
      <c r="CL5" s="373"/>
      <c r="CM5" s="373"/>
      <c r="CN5" s="373"/>
      <c r="CO5" s="373"/>
      <c r="CP5" s="373"/>
      <c r="CQ5" s="373"/>
      <c r="CR5" s="373"/>
      <c r="CS5" s="373"/>
      <c r="CT5" s="373"/>
      <c r="CU5" s="373"/>
      <c r="CV5" s="373"/>
      <c r="CW5" s="373"/>
      <c r="CX5" s="373"/>
      <c r="CY5" s="373"/>
      <c r="CZ5" s="373"/>
      <c r="DA5" s="373"/>
      <c r="DB5" s="373"/>
      <c r="DC5" s="373"/>
      <c r="DD5" s="373"/>
      <c r="DE5" s="373"/>
      <c r="DF5" s="373"/>
      <c r="DG5" s="373"/>
      <c r="DH5" s="373"/>
      <c r="DI5" s="373"/>
      <c r="DJ5" s="373"/>
      <c r="DK5" s="373"/>
      <c r="DL5" s="373"/>
      <c r="DM5" s="373"/>
      <c r="DN5" s="373"/>
      <c r="DO5" s="373"/>
      <c r="DP5" s="373"/>
      <c r="DQ5" s="373"/>
      <c r="DR5" s="373"/>
      <c r="DS5" s="373"/>
      <c r="DT5" s="373"/>
      <c r="DU5" s="373"/>
      <c r="DV5" s="373"/>
      <c r="DW5" s="373"/>
      <c r="DX5" s="373"/>
      <c r="DY5" s="373"/>
      <c r="DZ5" s="373"/>
      <c r="EA5" s="373"/>
      <c r="EB5" s="373"/>
      <c r="EC5" s="373"/>
      <c r="ED5" s="373"/>
      <c r="EE5" s="373"/>
      <c r="EF5" s="373"/>
      <c r="EG5" s="373"/>
      <c r="EH5" s="373"/>
      <c r="EI5" s="373"/>
      <c r="EJ5" s="373"/>
      <c r="EK5" s="373"/>
      <c r="EL5" s="373"/>
      <c r="EM5" s="373"/>
      <c r="EN5" s="373"/>
      <c r="EO5" s="373"/>
      <c r="EP5" s="373"/>
      <c r="EQ5" s="373"/>
      <c r="ER5" s="373"/>
      <c r="ES5" s="373"/>
      <c r="ET5" s="373"/>
    </row>
    <row r="6" spans="1:150" ht="5.15" customHeight="1" x14ac:dyDescent="0.25">
      <c r="A6" s="373"/>
      <c r="B6" s="404" t="s">
        <v>983</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373"/>
      <c r="CH6" s="373"/>
      <c r="CI6" s="373"/>
      <c r="CJ6" s="373"/>
      <c r="CK6" s="373"/>
      <c r="CL6" s="373"/>
      <c r="CM6" s="373"/>
      <c r="CN6" s="373"/>
      <c r="CO6" s="373"/>
      <c r="CP6" s="373"/>
      <c r="CQ6" s="373"/>
      <c r="CR6" s="373"/>
      <c r="CS6" s="373"/>
      <c r="CT6" s="373"/>
      <c r="CU6" s="373"/>
      <c r="CV6" s="373"/>
      <c r="CW6" s="373"/>
      <c r="CX6" s="373"/>
      <c r="CY6" s="373"/>
      <c r="CZ6" s="373"/>
      <c r="DA6" s="373"/>
      <c r="DB6" s="373"/>
      <c r="DC6" s="373"/>
      <c r="DD6" s="373"/>
      <c r="DE6" s="373"/>
      <c r="DF6" s="373"/>
      <c r="DG6" s="373"/>
      <c r="DH6" s="373"/>
      <c r="DI6" s="373"/>
      <c r="DJ6" s="373"/>
      <c r="DK6" s="373"/>
      <c r="DL6" s="373"/>
      <c r="DM6" s="373"/>
      <c r="DN6" s="373"/>
      <c r="DO6" s="373"/>
      <c r="DP6" s="373"/>
      <c r="DQ6" s="373"/>
      <c r="DR6" s="373"/>
      <c r="DS6" s="373"/>
      <c r="DT6" s="373"/>
      <c r="DU6" s="373"/>
      <c r="DV6" s="373"/>
      <c r="DW6" s="373"/>
      <c r="DX6" s="373"/>
      <c r="DY6" s="373"/>
      <c r="DZ6" s="373"/>
      <c r="EA6" s="373"/>
      <c r="EB6" s="373"/>
      <c r="EC6" s="373"/>
      <c r="ED6" s="373"/>
      <c r="EE6" s="373"/>
      <c r="EF6" s="373"/>
      <c r="EG6" s="373"/>
      <c r="EH6" s="373"/>
      <c r="EI6" s="373"/>
      <c r="EJ6" s="373"/>
      <c r="EK6" s="373"/>
      <c r="EL6" s="373"/>
      <c r="EM6" s="373"/>
      <c r="EN6" s="373"/>
      <c r="EO6" s="373"/>
      <c r="EP6" s="373"/>
      <c r="EQ6" s="373"/>
      <c r="ER6" s="373"/>
      <c r="ES6" s="373"/>
      <c r="ET6" s="373"/>
    </row>
    <row r="7" spans="1:150" ht="5.15" customHeight="1" x14ac:dyDescent="0.25">
      <c r="A7" s="373"/>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373"/>
      <c r="CH7" s="373"/>
      <c r="CI7" s="373"/>
      <c r="CJ7" s="373"/>
      <c r="CK7" s="373"/>
      <c r="CL7" s="373"/>
      <c r="CM7" s="373"/>
      <c r="CN7" s="373"/>
      <c r="CO7" s="373"/>
      <c r="CP7" s="373"/>
      <c r="CQ7" s="373"/>
      <c r="CR7" s="373"/>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73"/>
      <c r="DQ7" s="373"/>
      <c r="DR7" s="373"/>
      <c r="DS7" s="373"/>
      <c r="DT7" s="373"/>
      <c r="DU7" s="373"/>
      <c r="DV7" s="373"/>
      <c r="DW7" s="373"/>
      <c r="DX7" s="373"/>
      <c r="DY7" s="373"/>
      <c r="DZ7" s="373"/>
      <c r="EA7" s="373"/>
      <c r="EB7" s="373"/>
      <c r="EC7" s="373"/>
      <c r="ED7" s="373"/>
      <c r="EE7" s="373"/>
      <c r="EF7" s="373"/>
      <c r="EG7" s="373"/>
      <c r="EH7" s="373"/>
      <c r="EI7" s="373"/>
      <c r="EJ7" s="373"/>
      <c r="EK7" s="373"/>
      <c r="EL7" s="373"/>
      <c r="EM7" s="373"/>
      <c r="EN7" s="373"/>
      <c r="EO7" s="373"/>
      <c r="EP7" s="373"/>
      <c r="EQ7" s="373"/>
      <c r="ER7" s="373"/>
      <c r="ES7" s="373"/>
      <c r="ET7" s="373"/>
    </row>
    <row r="8" spans="1:150" ht="5.15" customHeight="1" x14ac:dyDescent="0.25">
      <c r="A8" s="373"/>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73"/>
      <c r="DQ8" s="373"/>
      <c r="DR8" s="373"/>
      <c r="DS8" s="373"/>
      <c r="DT8" s="373"/>
      <c r="DU8" s="373"/>
      <c r="DV8" s="373"/>
      <c r="DW8" s="373"/>
      <c r="DX8" s="373"/>
      <c r="DY8" s="373"/>
      <c r="DZ8" s="373"/>
      <c r="EA8" s="373"/>
      <c r="EB8" s="373"/>
      <c r="EC8" s="373"/>
      <c r="ED8" s="373"/>
      <c r="EE8" s="373"/>
      <c r="EF8" s="373"/>
      <c r="EG8" s="373"/>
      <c r="EH8" s="373"/>
      <c r="EI8" s="373"/>
      <c r="EJ8" s="373"/>
      <c r="EK8" s="373"/>
      <c r="EL8" s="373"/>
      <c r="EM8" s="373"/>
      <c r="EN8" s="373"/>
      <c r="EO8" s="373"/>
      <c r="EP8" s="373"/>
      <c r="EQ8" s="373"/>
      <c r="ER8" s="373"/>
      <c r="ES8" s="373"/>
      <c r="ET8" s="373"/>
    </row>
    <row r="9" spans="1:150" ht="5.15" customHeight="1" x14ac:dyDescent="0.25">
      <c r="A9" s="373"/>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373"/>
      <c r="CH9" s="373"/>
      <c r="CI9" s="373"/>
      <c r="CJ9" s="373"/>
      <c r="CK9" s="373"/>
      <c r="CL9" s="373"/>
      <c r="CM9" s="373"/>
      <c r="CN9" s="373"/>
      <c r="CO9" s="373"/>
      <c r="CP9" s="373"/>
      <c r="CQ9" s="373"/>
      <c r="CR9" s="373"/>
      <c r="CS9" s="373"/>
      <c r="CT9" s="373"/>
      <c r="CU9" s="373"/>
      <c r="CV9" s="373"/>
      <c r="CW9" s="373"/>
      <c r="CX9" s="373"/>
      <c r="CY9" s="373"/>
      <c r="CZ9" s="373"/>
      <c r="DA9" s="373"/>
      <c r="DB9" s="373"/>
      <c r="DC9" s="373"/>
      <c r="DD9" s="373"/>
      <c r="DE9" s="373"/>
      <c r="DF9" s="373"/>
      <c r="DG9" s="373"/>
      <c r="DH9" s="373"/>
      <c r="DI9" s="373"/>
      <c r="DJ9" s="373"/>
      <c r="DK9" s="373"/>
      <c r="DL9" s="373"/>
      <c r="DM9" s="373"/>
      <c r="DN9" s="373"/>
      <c r="DO9" s="373"/>
      <c r="DP9" s="373"/>
      <c r="DQ9" s="373"/>
      <c r="DR9" s="373"/>
      <c r="DS9" s="373"/>
      <c r="DT9" s="373"/>
      <c r="DU9" s="373"/>
      <c r="DV9" s="373"/>
      <c r="DW9" s="373"/>
      <c r="DX9" s="373"/>
      <c r="DY9" s="373"/>
      <c r="DZ9" s="373"/>
      <c r="EA9" s="373"/>
      <c r="EB9" s="373"/>
      <c r="EC9" s="373"/>
      <c r="ED9" s="373"/>
      <c r="EE9" s="373"/>
      <c r="EF9" s="373"/>
      <c r="EG9" s="373"/>
      <c r="EH9" s="373"/>
      <c r="EI9" s="373"/>
      <c r="EJ9" s="373"/>
      <c r="EK9" s="373"/>
      <c r="EL9" s="373"/>
      <c r="EM9" s="373"/>
      <c r="EN9" s="373"/>
      <c r="EO9" s="373"/>
      <c r="EP9" s="373"/>
      <c r="EQ9" s="373"/>
      <c r="ER9" s="373"/>
      <c r="ES9" s="373"/>
      <c r="ET9" s="373"/>
    </row>
    <row r="10" spans="1:150" ht="5.15" customHeight="1" x14ac:dyDescent="0.25">
      <c r="A10" s="373"/>
      <c r="B10" s="390" t="s">
        <v>55</v>
      </c>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c r="BB10" s="390"/>
      <c r="BC10" s="390"/>
      <c r="BD10" s="390"/>
      <c r="BE10" s="390"/>
      <c r="BF10" s="390"/>
      <c r="BG10" s="390"/>
      <c r="BH10" s="390"/>
      <c r="BI10" s="390"/>
      <c r="BJ10" s="390"/>
      <c r="BK10" s="390"/>
      <c r="BL10" s="390"/>
      <c r="BM10" s="390"/>
      <c r="BN10" s="390"/>
      <c r="BO10" s="390"/>
      <c r="BP10" s="390"/>
      <c r="BQ10" s="390"/>
      <c r="BR10" s="390"/>
      <c r="BS10" s="390"/>
      <c r="BT10" s="390"/>
      <c r="BU10" s="390"/>
      <c r="BV10" s="390"/>
      <c r="BW10" s="390"/>
      <c r="BX10" s="390"/>
      <c r="BY10" s="390"/>
      <c r="BZ10" s="390"/>
      <c r="CA10" s="390"/>
      <c r="CB10" s="390"/>
      <c r="CC10" s="390"/>
      <c r="CD10" s="390"/>
      <c r="CE10" s="390"/>
      <c r="CF10" s="390"/>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73"/>
      <c r="DQ10" s="373"/>
      <c r="DR10" s="373"/>
      <c r="DS10" s="373"/>
      <c r="DT10" s="373"/>
      <c r="DU10" s="373"/>
      <c r="DV10" s="373"/>
      <c r="DW10" s="373"/>
      <c r="DX10" s="373"/>
      <c r="DY10" s="373"/>
      <c r="DZ10" s="373"/>
      <c r="EA10" s="373"/>
      <c r="EB10" s="373"/>
      <c r="EC10" s="373"/>
      <c r="ED10" s="373"/>
      <c r="EE10" s="373"/>
      <c r="EF10" s="373"/>
      <c r="EG10" s="373"/>
      <c r="EH10" s="373"/>
      <c r="EI10" s="373"/>
      <c r="EJ10" s="373"/>
      <c r="EK10" s="373"/>
      <c r="EL10" s="373"/>
      <c r="EM10" s="373"/>
      <c r="EN10" s="373"/>
      <c r="EO10" s="373"/>
      <c r="EP10" s="373"/>
      <c r="EQ10" s="373"/>
      <c r="ER10" s="373"/>
      <c r="ES10" s="373"/>
      <c r="ET10" s="373"/>
    </row>
    <row r="11" spans="1:150" ht="5.15" customHeight="1" x14ac:dyDescent="0.25">
      <c r="A11" s="373"/>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c r="BQ11" s="390"/>
      <c r="BR11" s="390"/>
      <c r="BS11" s="390"/>
      <c r="BT11" s="390"/>
      <c r="BU11" s="390"/>
      <c r="BV11" s="390"/>
      <c r="BW11" s="390"/>
      <c r="BX11" s="390"/>
      <c r="BY11" s="390"/>
      <c r="BZ11" s="390"/>
      <c r="CA11" s="390"/>
      <c r="CB11" s="390"/>
      <c r="CC11" s="390"/>
      <c r="CD11" s="390"/>
      <c r="CE11" s="390"/>
      <c r="CF11" s="390"/>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373"/>
      <c r="DL11" s="373"/>
      <c r="DM11" s="373"/>
      <c r="DN11" s="373"/>
      <c r="DO11" s="373"/>
      <c r="DP11" s="373"/>
      <c r="DQ11" s="373"/>
      <c r="DR11" s="373"/>
      <c r="DS11" s="373"/>
      <c r="DT11" s="373"/>
      <c r="DU11" s="373"/>
      <c r="DV11" s="373"/>
      <c r="DW11" s="373"/>
      <c r="DX11" s="373"/>
      <c r="DY11" s="373"/>
      <c r="DZ11" s="373"/>
      <c r="EA11" s="373"/>
      <c r="EB11" s="373"/>
      <c r="EC11" s="373"/>
      <c r="ED11" s="373"/>
      <c r="EE11" s="373"/>
      <c r="EF11" s="373"/>
      <c r="EG11" s="373"/>
      <c r="EH11" s="373"/>
      <c r="EI11" s="373"/>
      <c r="EJ11" s="373"/>
      <c r="EK11" s="373"/>
      <c r="EL11" s="373"/>
      <c r="EM11" s="373"/>
      <c r="EN11" s="373"/>
      <c r="EO11" s="373"/>
      <c r="EP11" s="373"/>
      <c r="EQ11" s="373"/>
      <c r="ER11" s="373"/>
      <c r="ES11" s="373"/>
      <c r="ET11" s="373"/>
    </row>
    <row r="12" spans="1:150" ht="5.15" customHeight="1" x14ac:dyDescent="0.25">
      <c r="A12" s="373"/>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0"/>
      <c r="BB12" s="390"/>
      <c r="BC12" s="390"/>
      <c r="BD12" s="390"/>
      <c r="BE12" s="390"/>
      <c r="BF12" s="390"/>
      <c r="BG12" s="390"/>
      <c r="BH12" s="390"/>
      <c r="BI12" s="390"/>
      <c r="BJ12" s="390"/>
      <c r="BK12" s="390"/>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row>
    <row r="13" spans="1:150" ht="5.15" customHeight="1" x14ac:dyDescent="0.25">
      <c r="A13" s="373"/>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0"/>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row>
    <row r="14" spans="1:150" ht="5.15" customHeight="1" x14ac:dyDescent="0.25">
      <c r="A14" s="373"/>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390"/>
      <c r="CF14" s="390"/>
      <c r="CG14" s="373"/>
      <c r="CH14" s="373"/>
      <c r="CI14" s="373"/>
      <c r="CJ14" s="373"/>
      <c r="CK14" s="373"/>
      <c r="CL14" s="373"/>
      <c r="CM14" s="373"/>
      <c r="CN14" s="373"/>
      <c r="CO14" s="373"/>
      <c r="CP14" s="373"/>
      <c r="CQ14" s="373"/>
      <c r="CR14" s="373"/>
      <c r="CS14" s="373"/>
      <c r="CT14" s="373"/>
      <c r="CU14" s="373"/>
      <c r="CV14" s="373"/>
      <c r="CW14" s="373"/>
      <c r="CX14" s="373"/>
      <c r="CY14" s="373"/>
      <c r="CZ14" s="373"/>
      <c r="DA14" s="373"/>
      <c r="DB14" s="373"/>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row>
    <row r="15" spans="1:150" ht="5.15" customHeight="1" x14ac:dyDescent="0.25">
      <c r="A15" s="373"/>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73"/>
      <c r="CH15" s="373"/>
      <c r="CI15" s="373"/>
      <c r="CJ15" s="373"/>
      <c r="CK15" s="373"/>
      <c r="CL15" s="373"/>
      <c r="CM15" s="373"/>
      <c r="CN15" s="373"/>
      <c r="CO15" s="373"/>
      <c r="CP15" s="373"/>
      <c r="CQ15" s="373"/>
      <c r="CR15" s="373"/>
      <c r="CS15" s="373"/>
      <c r="CT15" s="373"/>
      <c r="CU15" s="373"/>
      <c r="CV15" s="373"/>
      <c r="CW15" s="373"/>
      <c r="CX15" s="373"/>
      <c r="CY15" s="373"/>
      <c r="CZ15" s="373"/>
      <c r="DA15" s="373"/>
      <c r="DB15" s="373"/>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row>
    <row r="16" spans="1:150" ht="5.15" customHeight="1" x14ac:dyDescent="0.25">
      <c r="A16" s="373"/>
      <c r="B16" s="422" t="s">
        <v>2</v>
      </c>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373"/>
      <c r="AP16" s="373"/>
      <c r="AQ16" s="373"/>
      <c r="AR16" s="373"/>
      <c r="AS16" s="373"/>
      <c r="AT16" s="373"/>
      <c r="AU16" s="373"/>
      <c r="AV16" s="373"/>
      <c r="AW16" s="373"/>
      <c r="AX16" s="373"/>
      <c r="AY16" s="373"/>
      <c r="AZ16" s="373"/>
      <c r="BA16" s="373"/>
      <c r="BB16" s="373"/>
      <c r="BC16" s="373"/>
      <c r="BD16" s="373"/>
      <c r="BE16" s="373"/>
      <c r="BF16" s="373"/>
      <c r="BG16" s="373"/>
      <c r="BH16" s="373"/>
      <c r="BI16" s="373"/>
      <c r="BJ16" s="373"/>
      <c r="BK16" s="373"/>
      <c r="BL16" s="373"/>
      <c r="BM16" s="373"/>
      <c r="BN16" s="373"/>
      <c r="BO16" s="373"/>
      <c r="BP16" s="373"/>
      <c r="BQ16" s="373"/>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3"/>
      <c r="DY16" s="373"/>
      <c r="DZ16" s="373"/>
      <c r="EA16" s="373"/>
      <c r="EB16" s="373"/>
      <c r="EC16" s="373"/>
      <c r="ED16" s="373"/>
      <c r="EE16" s="373"/>
      <c r="EF16" s="373"/>
      <c r="EG16" s="373"/>
      <c r="EH16" s="373"/>
      <c r="EI16" s="373"/>
      <c r="EJ16" s="373"/>
      <c r="EK16" s="373"/>
      <c r="EL16" s="373"/>
      <c r="EM16" s="373"/>
      <c r="EN16" s="373"/>
      <c r="EO16" s="373"/>
      <c r="EP16" s="373"/>
      <c r="EQ16" s="373"/>
      <c r="ER16" s="373"/>
      <c r="ES16" s="373"/>
      <c r="ET16" s="373"/>
    </row>
    <row r="17" spans="1:150" ht="5.15" customHeight="1" x14ac:dyDescent="0.25">
      <c r="A17" s="373"/>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c r="DJ17" s="373"/>
      <c r="DK17" s="373"/>
      <c r="DL17" s="373"/>
      <c r="DM17" s="373"/>
      <c r="DN17" s="373"/>
      <c r="DO17" s="373"/>
      <c r="DP17" s="373"/>
      <c r="DQ17" s="373"/>
      <c r="DR17" s="373"/>
      <c r="DS17" s="373"/>
      <c r="DT17" s="373"/>
      <c r="DU17" s="373"/>
      <c r="DV17" s="373"/>
      <c r="DW17" s="373"/>
      <c r="DX17" s="373"/>
      <c r="DY17" s="373"/>
      <c r="DZ17" s="373"/>
      <c r="EA17" s="373"/>
      <c r="EB17" s="373"/>
      <c r="EC17" s="373"/>
      <c r="ED17" s="373"/>
      <c r="EE17" s="373"/>
      <c r="EF17" s="373"/>
      <c r="EG17" s="373"/>
      <c r="EH17" s="373"/>
      <c r="EI17" s="373"/>
      <c r="EJ17" s="373"/>
      <c r="EK17" s="373"/>
      <c r="EL17" s="373"/>
      <c r="EM17" s="373"/>
      <c r="EN17" s="373"/>
      <c r="EO17" s="373"/>
      <c r="EP17" s="373"/>
      <c r="EQ17" s="373"/>
      <c r="ER17" s="373"/>
      <c r="ES17" s="373"/>
      <c r="ET17" s="373"/>
    </row>
    <row r="18" spans="1:150" ht="5.15" customHeight="1" x14ac:dyDescent="0.25">
      <c r="A18" s="373"/>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c r="CO18" s="373"/>
      <c r="CP18" s="373"/>
      <c r="CQ18" s="373"/>
      <c r="CR18" s="373"/>
      <c r="CS18" s="373"/>
      <c r="CT18" s="373"/>
      <c r="CU18" s="373"/>
      <c r="CV18" s="373"/>
      <c r="CW18" s="373"/>
      <c r="CX18" s="373"/>
      <c r="CY18" s="373"/>
      <c r="CZ18" s="373"/>
      <c r="DA18" s="373"/>
      <c r="DB18" s="373"/>
      <c r="DC18" s="373"/>
      <c r="DD18" s="373"/>
      <c r="DE18" s="373"/>
      <c r="DF18" s="373"/>
      <c r="DG18" s="373"/>
      <c r="DH18" s="373"/>
      <c r="DI18" s="373"/>
      <c r="DJ18" s="373"/>
      <c r="DK18" s="373"/>
      <c r="DL18" s="373"/>
      <c r="DM18" s="373"/>
      <c r="DN18" s="373"/>
      <c r="DO18" s="373"/>
      <c r="DP18" s="373"/>
      <c r="DQ18" s="373"/>
      <c r="DR18" s="373"/>
      <c r="DS18" s="373"/>
      <c r="DT18" s="373"/>
      <c r="DU18" s="373"/>
      <c r="DV18" s="373"/>
      <c r="DW18" s="373"/>
      <c r="DX18" s="373"/>
      <c r="DY18" s="373"/>
      <c r="DZ18" s="373"/>
      <c r="EA18" s="373"/>
      <c r="EB18" s="373"/>
      <c r="EC18" s="373"/>
      <c r="ED18" s="373"/>
      <c r="EE18" s="373"/>
      <c r="EF18" s="373"/>
      <c r="EG18" s="373"/>
      <c r="EH18" s="373"/>
      <c r="EI18" s="373"/>
      <c r="EJ18" s="373"/>
      <c r="EK18" s="373"/>
      <c r="EL18" s="373"/>
      <c r="EM18" s="373"/>
      <c r="EN18" s="373"/>
      <c r="EO18" s="373"/>
      <c r="EP18" s="373"/>
      <c r="EQ18" s="373"/>
      <c r="ER18" s="373"/>
      <c r="ES18" s="373"/>
      <c r="ET18" s="373"/>
    </row>
    <row r="19" spans="1:150" ht="5.15" customHeight="1" x14ac:dyDescent="0.25">
      <c r="A19" s="373"/>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373"/>
      <c r="CD19" s="373"/>
      <c r="CE19" s="373"/>
      <c r="CF19" s="373"/>
      <c r="CG19" s="373"/>
      <c r="CH19" s="373"/>
      <c r="CI19" s="373"/>
      <c r="CJ19" s="373"/>
      <c r="CK19" s="373"/>
      <c r="CL19" s="373"/>
      <c r="CM19" s="373"/>
      <c r="CN19" s="373"/>
      <c r="CO19" s="373"/>
      <c r="CP19" s="373"/>
      <c r="CQ19" s="373"/>
      <c r="CR19" s="373"/>
      <c r="CS19" s="373"/>
      <c r="CT19" s="373"/>
      <c r="CU19" s="373"/>
      <c r="CV19" s="373"/>
      <c r="CW19" s="373"/>
      <c r="CX19" s="373"/>
      <c r="CY19" s="373"/>
      <c r="CZ19" s="373"/>
      <c r="DA19" s="373"/>
      <c r="DB19" s="373"/>
      <c r="DC19" s="373"/>
      <c r="DD19" s="373"/>
      <c r="DE19" s="373"/>
      <c r="DF19" s="373"/>
      <c r="DG19" s="373"/>
      <c r="DH19" s="373"/>
      <c r="DI19" s="373"/>
      <c r="DJ19" s="373"/>
      <c r="DK19" s="373"/>
      <c r="DL19" s="373"/>
      <c r="DM19" s="373"/>
      <c r="DN19" s="373"/>
      <c r="DO19" s="373"/>
      <c r="DP19" s="373"/>
      <c r="DQ19" s="373"/>
      <c r="DR19" s="373"/>
      <c r="DS19" s="373"/>
      <c r="DT19" s="373"/>
      <c r="DU19" s="373"/>
      <c r="DV19" s="373"/>
      <c r="DW19" s="373"/>
      <c r="DX19" s="373"/>
      <c r="DY19" s="373"/>
      <c r="DZ19" s="373"/>
      <c r="EA19" s="373"/>
      <c r="EB19" s="373"/>
      <c r="EC19" s="373"/>
      <c r="ED19" s="373"/>
      <c r="EE19" s="373"/>
      <c r="EF19" s="373"/>
      <c r="EG19" s="373"/>
      <c r="EH19" s="373"/>
      <c r="EI19" s="373"/>
      <c r="EJ19" s="373"/>
      <c r="EK19" s="373"/>
      <c r="EL19" s="373"/>
      <c r="EM19" s="373"/>
      <c r="EN19" s="373"/>
      <c r="EO19" s="373"/>
      <c r="EP19" s="373"/>
      <c r="EQ19" s="373"/>
      <c r="ER19" s="373"/>
      <c r="ES19" s="373"/>
      <c r="ET19" s="373"/>
    </row>
    <row r="20" spans="1:150" ht="5.15" customHeight="1" x14ac:dyDescent="0.25">
      <c r="A20" s="373"/>
      <c r="B20" s="391" t="s">
        <v>923</v>
      </c>
      <c r="C20" s="423"/>
      <c r="D20" s="423"/>
      <c r="E20" s="424"/>
      <c r="F20" s="424"/>
      <c r="G20" s="424"/>
      <c r="H20" s="424"/>
      <c r="I20" s="424"/>
      <c r="J20" s="424"/>
      <c r="K20" s="424"/>
      <c r="L20" s="425"/>
      <c r="M20" s="463" t="str">
        <f>IF(ISBLANK('Expense Claim'!E8)," ",'Expense Claim'!E8)</f>
        <v xml:space="preserve"> </v>
      </c>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64"/>
      <c r="CD20" s="464"/>
      <c r="CE20" s="464"/>
      <c r="CF20" s="464"/>
      <c r="CG20" s="464"/>
      <c r="CH20" s="464"/>
      <c r="CI20" s="464"/>
      <c r="CJ20" s="464"/>
      <c r="CK20" s="464"/>
      <c r="CL20" s="464"/>
      <c r="CM20" s="464"/>
      <c r="CN20" s="464"/>
      <c r="CO20" s="464"/>
      <c r="CP20" s="464"/>
      <c r="CQ20" s="464"/>
      <c r="CR20" s="464"/>
      <c r="CS20" s="464"/>
      <c r="CT20" s="464"/>
      <c r="CU20" s="464"/>
      <c r="CV20" s="464"/>
      <c r="CW20" s="464"/>
      <c r="CX20" s="464"/>
      <c r="CY20" s="464"/>
      <c r="CZ20" s="464"/>
      <c r="DA20" s="464"/>
      <c r="DB20" s="464"/>
      <c r="DC20" s="464"/>
      <c r="DD20" s="464"/>
      <c r="DE20" s="464"/>
      <c r="DF20" s="464"/>
      <c r="DG20" s="464"/>
      <c r="DH20" s="464"/>
      <c r="DI20" s="464"/>
      <c r="DJ20" s="464"/>
      <c r="DK20" s="464"/>
      <c r="DL20" s="464"/>
      <c r="DM20" s="464"/>
      <c r="DN20" s="464"/>
      <c r="DO20" s="464"/>
      <c r="DP20" s="464"/>
      <c r="DQ20" s="464"/>
      <c r="DR20" s="464"/>
      <c r="DS20" s="464"/>
      <c r="DT20" s="464"/>
      <c r="DU20" s="464"/>
      <c r="DV20" s="464"/>
      <c r="DW20" s="464"/>
      <c r="DX20" s="464"/>
      <c r="DY20" s="464"/>
      <c r="DZ20" s="464"/>
      <c r="EA20" s="464"/>
      <c r="EB20" s="464"/>
      <c r="EC20" s="464"/>
      <c r="ED20" s="464"/>
      <c r="EE20" s="464"/>
      <c r="EF20" s="464"/>
      <c r="EG20" s="464"/>
      <c r="EH20" s="464"/>
      <c r="EI20" s="464"/>
      <c r="EJ20" s="464"/>
      <c r="EK20" s="464"/>
      <c r="EL20" s="464"/>
      <c r="EM20" s="464"/>
      <c r="EN20" s="464"/>
      <c r="EO20" s="464"/>
      <c r="EP20" s="464"/>
      <c r="EQ20" s="464"/>
      <c r="ER20" s="465"/>
      <c r="ES20" s="448"/>
      <c r="ET20" s="373"/>
    </row>
    <row r="21" spans="1:150" ht="5.15" customHeight="1" x14ac:dyDescent="0.25">
      <c r="A21" s="373"/>
      <c r="B21" s="426"/>
      <c r="C21" s="427"/>
      <c r="D21" s="427"/>
      <c r="E21" s="427"/>
      <c r="F21" s="427"/>
      <c r="G21" s="427"/>
      <c r="H21" s="427"/>
      <c r="I21" s="427"/>
      <c r="J21" s="427"/>
      <c r="K21" s="427"/>
      <c r="L21" s="428"/>
      <c r="M21" s="466"/>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7"/>
      <c r="CJ21" s="467"/>
      <c r="CK21" s="467"/>
      <c r="CL21" s="467"/>
      <c r="CM21" s="467"/>
      <c r="CN21" s="467"/>
      <c r="CO21" s="467"/>
      <c r="CP21" s="467"/>
      <c r="CQ21" s="467"/>
      <c r="CR21" s="467"/>
      <c r="CS21" s="467"/>
      <c r="CT21" s="467"/>
      <c r="CU21" s="467"/>
      <c r="CV21" s="467"/>
      <c r="CW21" s="467"/>
      <c r="CX21" s="467"/>
      <c r="CY21" s="467"/>
      <c r="CZ21" s="467"/>
      <c r="DA21" s="467"/>
      <c r="DB21" s="467"/>
      <c r="DC21" s="467"/>
      <c r="DD21" s="467"/>
      <c r="DE21" s="467"/>
      <c r="DF21" s="467"/>
      <c r="DG21" s="467"/>
      <c r="DH21" s="467"/>
      <c r="DI21" s="467"/>
      <c r="DJ21" s="467"/>
      <c r="DK21" s="467"/>
      <c r="DL21" s="467"/>
      <c r="DM21" s="467"/>
      <c r="DN21" s="467"/>
      <c r="DO21" s="467"/>
      <c r="DP21" s="467"/>
      <c r="DQ21" s="467"/>
      <c r="DR21" s="467"/>
      <c r="DS21" s="467"/>
      <c r="DT21" s="467"/>
      <c r="DU21" s="467"/>
      <c r="DV21" s="467"/>
      <c r="DW21" s="467"/>
      <c r="DX21" s="467"/>
      <c r="DY21" s="467"/>
      <c r="DZ21" s="467"/>
      <c r="EA21" s="467"/>
      <c r="EB21" s="467"/>
      <c r="EC21" s="467"/>
      <c r="ED21" s="467"/>
      <c r="EE21" s="467"/>
      <c r="EF21" s="467"/>
      <c r="EG21" s="467"/>
      <c r="EH21" s="467"/>
      <c r="EI21" s="467"/>
      <c r="EJ21" s="467"/>
      <c r="EK21" s="467"/>
      <c r="EL21" s="467"/>
      <c r="EM21" s="467"/>
      <c r="EN21" s="467"/>
      <c r="EO21" s="467"/>
      <c r="EP21" s="467"/>
      <c r="EQ21" s="467"/>
      <c r="ER21" s="468"/>
      <c r="ES21" s="448"/>
      <c r="ET21" s="373"/>
    </row>
    <row r="22" spans="1:150" ht="5.15" customHeight="1" x14ac:dyDescent="0.25">
      <c r="A22" s="373"/>
      <c r="B22" s="426"/>
      <c r="C22" s="427"/>
      <c r="D22" s="427"/>
      <c r="E22" s="427"/>
      <c r="F22" s="427"/>
      <c r="G22" s="427"/>
      <c r="H22" s="427"/>
      <c r="I22" s="427"/>
      <c r="J22" s="427"/>
      <c r="K22" s="427"/>
      <c r="L22" s="428"/>
      <c r="M22" s="466"/>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c r="BY22" s="467"/>
      <c r="BZ22" s="467"/>
      <c r="CA22" s="467"/>
      <c r="CB22" s="467"/>
      <c r="CC22" s="467"/>
      <c r="CD22" s="467"/>
      <c r="CE22" s="467"/>
      <c r="CF22" s="467"/>
      <c r="CG22" s="467"/>
      <c r="CH22" s="467"/>
      <c r="CI22" s="467"/>
      <c r="CJ22" s="467"/>
      <c r="CK22" s="467"/>
      <c r="CL22" s="467"/>
      <c r="CM22" s="467"/>
      <c r="CN22" s="467"/>
      <c r="CO22" s="467"/>
      <c r="CP22" s="467"/>
      <c r="CQ22" s="467"/>
      <c r="CR22" s="467"/>
      <c r="CS22" s="467"/>
      <c r="CT22" s="467"/>
      <c r="CU22" s="467"/>
      <c r="CV22" s="467"/>
      <c r="CW22" s="467"/>
      <c r="CX22" s="467"/>
      <c r="CY22" s="467"/>
      <c r="CZ22" s="467"/>
      <c r="DA22" s="467"/>
      <c r="DB22" s="467"/>
      <c r="DC22" s="467"/>
      <c r="DD22" s="467"/>
      <c r="DE22" s="467"/>
      <c r="DF22" s="467"/>
      <c r="DG22" s="467"/>
      <c r="DH22" s="467"/>
      <c r="DI22" s="467"/>
      <c r="DJ22" s="467"/>
      <c r="DK22" s="467"/>
      <c r="DL22" s="467"/>
      <c r="DM22" s="467"/>
      <c r="DN22" s="467"/>
      <c r="DO22" s="467"/>
      <c r="DP22" s="467"/>
      <c r="DQ22" s="467"/>
      <c r="DR22" s="467"/>
      <c r="DS22" s="467"/>
      <c r="DT22" s="467"/>
      <c r="DU22" s="467"/>
      <c r="DV22" s="467"/>
      <c r="DW22" s="467"/>
      <c r="DX22" s="467"/>
      <c r="DY22" s="467"/>
      <c r="DZ22" s="467"/>
      <c r="EA22" s="467"/>
      <c r="EB22" s="467"/>
      <c r="EC22" s="467"/>
      <c r="ED22" s="467"/>
      <c r="EE22" s="467"/>
      <c r="EF22" s="467"/>
      <c r="EG22" s="467"/>
      <c r="EH22" s="467"/>
      <c r="EI22" s="467"/>
      <c r="EJ22" s="467"/>
      <c r="EK22" s="467"/>
      <c r="EL22" s="467"/>
      <c r="EM22" s="467"/>
      <c r="EN22" s="467"/>
      <c r="EO22" s="467"/>
      <c r="EP22" s="467"/>
      <c r="EQ22" s="467"/>
      <c r="ER22" s="468"/>
      <c r="ES22" s="448"/>
      <c r="ET22" s="373"/>
    </row>
    <row r="23" spans="1:150" ht="5.15" customHeight="1" x14ac:dyDescent="0.25">
      <c r="A23" s="373"/>
      <c r="B23" s="426"/>
      <c r="C23" s="427"/>
      <c r="D23" s="427"/>
      <c r="E23" s="427"/>
      <c r="F23" s="427"/>
      <c r="G23" s="427"/>
      <c r="H23" s="427"/>
      <c r="I23" s="427"/>
      <c r="J23" s="427"/>
      <c r="K23" s="427"/>
      <c r="L23" s="428"/>
      <c r="M23" s="466"/>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7"/>
      <c r="CO23" s="467"/>
      <c r="CP23" s="467"/>
      <c r="CQ23" s="467"/>
      <c r="CR23" s="467"/>
      <c r="CS23" s="467"/>
      <c r="CT23" s="467"/>
      <c r="CU23" s="467"/>
      <c r="CV23" s="467"/>
      <c r="CW23" s="467"/>
      <c r="CX23" s="467"/>
      <c r="CY23" s="467"/>
      <c r="CZ23" s="467"/>
      <c r="DA23" s="467"/>
      <c r="DB23" s="467"/>
      <c r="DC23" s="467"/>
      <c r="DD23" s="467"/>
      <c r="DE23" s="467"/>
      <c r="DF23" s="467"/>
      <c r="DG23" s="467"/>
      <c r="DH23" s="467"/>
      <c r="DI23" s="467"/>
      <c r="DJ23" s="467"/>
      <c r="DK23" s="467"/>
      <c r="DL23" s="467"/>
      <c r="DM23" s="467"/>
      <c r="DN23" s="467"/>
      <c r="DO23" s="467"/>
      <c r="DP23" s="467"/>
      <c r="DQ23" s="467"/>
      <c r="DR23" s="467"/>
      <c r="DS23" s="467"/>
      <c r="DT23" s="467"/>
      <c r="DU23" s="467"/>
      <c r="DV23" s="467"/>
      <c r="DW23" s="467"/>
      <c r="DX23" s="467"/>
      <c r="DY23" s="467"/>
      <c r="DZ23" s="467"/>
      <c r="EA23" s="467"/>
      <c r="EB23" s="467"/>
      <c r="EC23" s="467"/>
      <c r="ED23" s="467"/>
      <c r="EE23" s="467"/>
      <c r="EF23" s="467"/>
      <c r="EG23" s="467"/>
      <c r="EH23" s="467"/>
      <c r="EI23" s="467"/>
      <c r="EJ23" s="467"/>
      <c r="EK23" s="467"/>
      <c r="EL23" s="467"/>
      <c r="EM23" s="467"/>
      <c r="EN23" s="467"/>
      <c r="EO23" s="467"/>
      <c r="EP23" s="467"/>
      <c r="EQ23" s="467"/>
      <c r="ER23" s="468"/>
      <c r="ES23" s="448"/>
      <c r="ET23" s="373"/>
    </row>
    <row r="24" spans="1:150" ht="5.15" customHeight="1" x14ac:dyDescent="0.25">
      <c r="A24" s="373"/>
      <c r="B24" s="429"/>
      <c r="C24" s="430"/>
      <c r="D24" s="430"/>
      <c r="E24" s="430"/>
      <c r="F24" s="430"/>
      <c r="G24" s="430"/>
      <c r="H24" s="430"/>
      <c r="I24" s="430"/>
      <c r="J24" s="430"/>
      <c r="K24" s="430"/>
      <c r="L24" s="431"/>
      <c r="M24" s="469"/>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470"/>
      <c r="DH24" s="470"/>
      <c r="DI24" s="470"/>
      <c r="DJ24" s="470"/>
      <c r="DK24" s="470"/>
      <c r="DL24" s="470"/>
      <c r="DM24" s="470"/>
      <c r="DN24" s="470"/>
      <c r="DO24" s="470"/>
      <c r="DP24" s="470"/>
      <c r="DQ24" s="470"/>
      <c r="DR24" s="470"/>
      <c r="DS24" s="470"/>
      <c r="DT24" s="470"/>
      <c r="DU24" s="470"/>
      <c r="DV24" s="470"/>
      <c r="DW24" s="470"/>
      <c r="DX24" s="470"/>
      <c r="DY24" s="470"/>
      <c r="DZ24" s="470"/>
      <c r="EA24" s="470"/>
      <c r="EB24" s="470"/>
      <c r="EC24" s="470"/>
      <c r="ED24" s="470"/>
      <c r="EE24" s="470"/>
      <c r="EF24" s="470"/>
      <c r="EG24" s="470"/>
      <c r="EH24" s="470"/>
      <c r="EI24" s="470"/>
      <c r="EJ24" s="470"/>
      <c r="EK24" s="470"/>
      <c r="EL24" s="470"/>
      <c r="EM24" s="470"/>
      <c r="EN24" s="470"/>
      <c r="EO24" s="470"/>
      <c r="EP24" s="470"/>
      <c r="EQ24" s="470"/>
      <c r="ER24" s="471"/>
      <c r="ES24" s="448"/>
      <c r="ET24" s="373"/>
    </row>
    <row r="25" spans="1:150" ht="5.15" customHeight="1" x14ac:dyDescent="0.25">
      <c r="A25" s="373"/>
      <c r="B25" s="432" t="s">
        <v>11</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c r="DB25" s="392"/>
      <c r="DC25" s="392"/>
      <c r="DD25" s="392"/>
      <c r="DE25" s="392"/>
      <c r="DF25" s="392"/>
      <c r="DG25" s="392"/>
      <c r="DH25" s="392"/>
      <c r="DI25" s="392"/>
      <c r="DJ25" s="392"/>
      <c r="DK25" s="392"/>
      <c r="DL25" s="392"/>
      <c r="DM25" s="392"/>
      <c r="DN25" s="392"/>
      <c r="DO25" s="392"/>
      <c r="DP25" s="392"/>
      <c r="DQ25" s="392"/>
      <c r="DR25" s="392"/>
      <c r="DS25" s="392"/>
      <c r="DT25" s="392"/>
      <c r="DU25" s="392"/>
      <c r="DV25" s="392"/>
      <c r="DW25" s="392"/>
      <c r="DX25" s="392"/>
      <c r="DY25" s="392"/>
      <c r="DZ25" s="392"/>
      <c r="EA25" s="392"/>
      <c r="EB25" s="392"/>
      <c r="EC25" s="392"/>
      <c r="ED25" s="392"/>
      <c r="EE25" s="392"/>
      <c r="EF25" s="392"/>
      <c r="EG25" s="392"/>
      <c r="EH25" s="392"/>
      <c r="EI25" s="392"/>
      <c r="EJ25" s="392"/>
      <c r="EK25" s="392"/>
      <c r="EL25" s="392"/>
      <c r="EM25" s="392"/>
      <c r="EN25" s="392"/>
      <c r="EO25" s="392"/>
      <c r="EP25" s="392"/>
      <c r="EQ25" s="392"/>
      <c r="ER25" s="392"/>
      <c r="ES25" s="421"/>
      <c r="ET25" s="373"/>
    </row>
    <row r="26" spans="1:150" ht="5.15" customHeight="1" x14ac:dyDescent="0.25">
      <c r="A26" s="373"/>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395"/>
      <c r="AP26" s="395"/>
      <c r="AQ26" s="395"/>
      <c r="AR26" s="395"/>
      <c r="AS26" s="395"/>
      <c r="AT26" s="395"/>
      <c r="AU26" s="395"/>
      <c r="AV26" s="395"/>
      <c r="AW26" s="395"/>
      <c r="AX26" s="395"/>
      <c r="AY26" s="395"/>
      <c r="AZ26" s="395"/>
      <c r="BA26" s="395"/>
      <c r="BB26" s="395"/>
      <c r="BC26" s="395"/>
      <c r="BD26" s="395"/>
      <c r="BE26" s="395"/>
      <c r="BF26" s="395"/>
      <c r="BG26" s="395"/>
      <c r="BH26" s="395"/>
      <c r="BI26" s="395"/>
      <c r="BJ26" s="395"/>
      <c r="BK26" s="395"/>
      <c r="BL26" s="395"/>
      <c r="BM26" s="395"/>
      <c r="BN26" s="395"/>
      <c r="BO26" s="395"/>
      <c r="BP26" s="395"/>
      <c r="BQ26" s="395"/>
      <c r="BR26" s="395"/>
      <c r="BS26" s="395"/>
      <c r="BT26" s="395"/>
      <c r="BU26" s="395"/>
      <c r="BV26" s="395"/>
      <c r="BW26" s="395"/>
      <c r="BX26" s="395"/>
      <c r="BY26" s="395"/>
      <c r="BZ26" s="395"/>
      <c r="CA26" s="395"/>
      <c r="CB26" s="395"/>
      <c r="CC26" s="395"/>
      <c r="CD26" s="395"/>
      <c r="CE26" s="395"/>
      <c r="CF26" s="395"/>
      <c r="CG26" s="395"/>
      <c r="CH26" s="395"/>
      <c r="CI26" s="395"/>
      <c r="CJ26" s="395"/>
      <c r="CK26" s="395"/>
      <c r="CL26" s="395"/>
      <c r="CM26" s="395"/>
      <c r="CN26" s="395"/>
      <c r="CO26" s="395"/>
      <c r="CP26" s="395"/>
      <c r="CQ26" s="395"/>
      <c r="CR26" s="395"/>
      <c r="CS26" s="395"/>
      <c r="CT26" s="395"/>
      <c r="CU26" s="395"/>
      <c r="CV26" s="395"/>
      <c r="CW26" s="395"/>
      <c r="CX26" s="395"/>
      <c r="CY26" s="395"/>
      <c r="CZ26" s="395"/>
      <c r="DA26" s="395"/>
      <c r="DB26" s="395"/>
      <c r="DC26" s="395"/>
      <c r="DD26" s="395"/>
      <c r="DE26" s="395"/>
      <c r="DF26" s="395"/>
      <c r="DG26" s="395"/>
      <c r="DH26" s="395"/>
      <c r="DI26" s="395"/>
      <c r="DJ26" s="395"/>
      <c r="DK26" s="395"/>
      <c r="DL26" s="395"/>
      <c r="DM26" s="395"/>
      <c r="DN26" s="395"/>
      <c r="DO26" s="395"/>
      <c r="DP26" s="395"/>
      <c r="DQ26" s="395"/>
      <c r="DR26" s="395"/>
      <c r="DS26" s="395"/>
      <c r="DT26" s="395"/>
      <c r="DU26" s="395"/>
      <c r="DV26" s="395"/>
      <c r="DW26" s="395"/>
      <c r="DX26" s="395"/>
      <c r="DY26" s="395"/>
      <c r="DZ26" s="395"/>
      <c r="EA26" s="395"/>
      <c r="EB26" s="395"/>
      <c r="EC26" s="395"/>
      <c r="ED26" s="395"/>
      <c r="EE26" s="395"/>
      <c r="EF26" s="395"/>
      <c r="EG26" s="395"/>
      <c r="EH26" s="395"/>
      <c r="EI26" s="395"/>
      <c r="EJ26" s="395"/>
      <c r="EK26" s="395"/>
      <c r="EL26" s="395"/>
      <c r="EM26" s="395"/>
      <c r="EN26" s="395"/>
      <c r="EO26" s="395"/>
      <c r="EP26" s="395"/>
      <c r="EQ26" s="395"/>
      <c r="ER26" s="395"/>
      <c r="ES26" s="395"/>
      <c r="ET26" s="373"/>
    </row>
    <row r="27" spans="1:150" ht="5.15" customHeight="1" x14ac:dyDescent="0.25">
      <c r="A27" s="373"/>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5"/>
      <c r="CX27" s="395"/>
      <c r="CY27" s="395"/>
      <c r="CZ27" s="395"/>
      <c r="DA27" s="395"/>
      <c r="DB27" s="395"/>
      <c r="DC27" s="395"/>
      <c r="DD27" s="395"/>
      <c r="DE27" s="395"/>
      <c r="DF27" s="395"/>
      <c r="DG27" s="395"/>
      <c r="DH27" s="395"/>
      <c r="DI27" s="395"/>
      <c r="DJ27" s="395"/>
      <c r="DK27" s="395"/>
      <c r="DL27" s="395"/>
      <c r="DM27" s="395"/>
      <c r="DN27" s="395"/>
      <c r="DO27" s="395"/>
      <c r="DP27" s="395"/>
      <c r="DQ27" s="395"/>
      <c r="DR27" s="395"/>
      <c r="DS27" s="395"/>
      <c r="DT27" s="395"/>
      <c r="DU27" s="395"/>
      <c r="DV27" s="395"/>
      <c r="DW27" s="395"/>
      <c r="DX27" s="395"/>
      <c r="DY27" s="395"/>
      <c r="DZ27" s="395"/>
      <c r="EA27" s="395"/>
      <c r="EB27" s="395"/>
      <c r="EC27" s="395"/>
      <c r="ED27" s="395"/>
      <c r="EE27" s="395"/>
      <c r="EF27" s="395"/>
      <c r="EG27" s="395"/>
      <c r="EH27" s="395"/>
      <c r="EI27" s="395"/>
      <c r="EJ27" s="395"/>
      <c r="EK27" s="395"/>
      <c r="EL27" s="395"/>
      <c r="EM27" s="395"/>
      <c r="EN27" s="395"/>
      <c r="EO27" s="395"/>
      <c r="EP27" s="395"/>
      <c r="EQ27" s="395"/>
      <c r="ER27" s="395"/>
      <c r="ES27" s="395"/>
      <c r="ET27" s="373"/>
    </row>
    <row r="28" spans="1:150" ht="5.15" customHeight="1" x14ac:dyDescent="0.25">
      <c r="A28" s="373"/>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c r="BW28" s="433"/>
      <c r="BX28" s="433"/>
      <c r="BY28" s="433"/>
      <c r="BZ28" s="433"/>
      <c r="CA28" s="433"/>
      <c r="CB28" s="433"/>
      <c r="CC28" s="433"/>
      <c r="CD28" s="433"/>
      <c r="CE28" s="433"/>
      <c r="CF28" s="433"/>
      <c r="CG28" s="433"/>
      <c r="CH28" s="433"/>
      <c r="CI28" s="433"/>
      <c r="CJ28" s="433"/>
      <c r="CK28" s="433"/>
      <c r="CL28" s="433"/>
      <c r="CM28" s="433"/>
      <c r="CN28" s="433"/>
      <c r="CO28" s="433"/>
      <c r="CP28" s="433"/>
      <c r="CQ28" s="433"/>
      <c r="CR28" s="433"/>
      <c r="CS28" s="433"/>
      <c r="CT28" s="433"/>
      <c r="CU28" s="433"/>
      <c r="CV28" s="433"/>
      <c r="CW28" s="433"/>
      <c r="CX28" s="433"/>
      <c r="CY28" s="433"/>
      <c r="CZ28" s="433"/>
      <c r="DA28" s="433"/>
      <c r="DB28" s="433"/>
      <c r="DC28" s="433"/>
      <c r="DD28" s="433"/>
      <c r="DE28" s="433"/>
      <c r="DF28" s="433"/>
      <c r="DG28" s="433"/>
      <c r="DH28" s="433"/>
      <c r="DI28" s="433"/>
      <c r="DJ28" s="433"/>
      <c r="DK28" s="433"/>
      <c r="DL28" s="433"/>
      <c r="DM28" s="433"/>
      <c r="DN28" s="433"/>
      <c r="DO28" s="433"/>
      <c r="DP28" s="433"/>
      <c r="DQ28" s="433"/>
      <c r="DR28" s="433"/>
      <c r="DS28" s="433"/>
      <c r="DT28" s="433"/>
      <c r="DU28" s="433"/>
      <c r="DV28" s="433"/>
      <c r="DW28" s="433"/>
      <c r="DX28" s="433"/>
      <c r="DY28" s="433"/>
      <c r="DZ28" s="433"/>
      <c r="EA28" s="433"/>
      <c r="EB28" s="433"/>
      <c r="EC28" s="433"/>
      <c r="ED28" s="433"/>
      <c r="EE28" s="433"/>
      <c r="EF28" s="433"/>
      <c r="EG28" s="433"/>
      <c r="EH28" s="433"/>
      <c r="EI28" s="433"/>
      <c r="EJ28" s="433"/>
      <c r="EK28" s="433"/>
      <c r="EL28" s="433"/>
      <c r="EM28" s="433"/>
      <c r="EN28" s="433"/>
      <c r="EO28" s="433"/>
      <c r="EP28" s="433"/>
      <c r="EQ28" s="433"/>
      <c r="ER28" s="433"/>
      <c r="ES28" s="433"/>
      <c r="ET28" s="373"/>
    </row>
    <row r="29" spans="1:150" ht="5.15" customHeight="1" x14ac:dyDescent="0.25">
      <c r="A29" s="373"/>
      <c r="B29" s="391"/>
      <c r="C29" s="392"/>
      <c r="D29" s="393"/>
      <c r="E29" s="400" t="s">
        <v>71</v>
      </c>
      <c r="F29" s="401"/>
      <c r="G29" s="401"/>
      <c r="H29" s="401"/>
      <c r="I29" s="401"/>
      <c r="J29" s="401"/>
      <c r="K29" s="401"/>
      <c r="L29" s="401"/>
      <c r="M29" s="401"/>
      <c r="N29" s="401"/>
      <c r="O29" s="401"/>
      <c r="P29" s="401"/>
      <c r="Q29" s="401"/>
      <c r="R29" s="400" t="s">
        <v>72</v>
      </c>
      <c r="S29" s="401"/>
      <c r="T29" s="401"/>
      <c r="U29" s="401"/>
      <c r="V29" s="401"/>
      <c r="W29" s="401"/>
      <c r="X29" s="401"/>
      <c r="Y29" s="401"/>
      <c r="Z29" s="401"/>
      <c r="AA29" s="401"/>
      <c r="AB29" s="401"/>
      <c r="AC29" s="401"/>
      <c r="AD29" s="401"/>
      <c r="AE29" s="418" t="s">
        <v>12</v>
      </c>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3"/>
      <c r="BG29" s="418" t="s">
        <v>13</v>
      </c>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3"/>
      <c r="CI29" s="409" t="s">
        <v>17</v>
      </c>
      <c r="CJ29" s="410"/>
      <c r="CK29" s="410"/>
      <c r="CL29" s="410"/>
      <c r="CM29" s="410"/>
      <c r="CN29" s="410"/>
      <c r="CO29" s="410"/>
      <c r="CP29" s="411"/>
      <c r="CQ29" s="461" t="s">
        <v>16</v>
      </c>
      <c r="CR29" s="401"/>
      <c r="CS29" s="401"/>
      <c r="CT29" s="401"/>
      <c r="CU29" s="401"/>
      <c r="CV29" s="401"/>
      <c r="CW29" s="401"/>
      <c r="CX29" s="462" t="s">
        <v>78</v>
      </c>
      <c r="CY29" s="392"/>
      <c r="CZ29" s="392"/>
      <c r="DA29" s="392"/>
      <c r="DB29" s="392"/>
      <c r="DC29" s="392"/>
      <c r="DD29" s="392"/>
      <c r="DE29" s="392"/>
      <c r="DF29" s="392"/>
      <c r="DG29" s="392"/>
      <c r="DH29" s="392"/>
      <c r="DI29" s="392"/>
      <c r="DJ29" s="392"/>
      <c r="DK29" s="392"/>
      <c r="DL29" s="393"/>
      <c r="DM29" s="409" t="s">
        <v>75</v>
      </c>
      <c r="DN29" s="410"/>
      <c r="DO29" s="410"/>
      <c r="DP29" s="410"/>
      <c r="DQ29" s="410"/>
      <c r="DR29" s="410"/>
      <c r="DS29" s="411"/>
      <c r="DT29" s="409" t="s">
        <v>79</v>
      </c>
      <c r="DU29" s="453"/>
      <c r="DV29" s="453"/>
      <c r="DW29" s="453"/>
      <c r="DX29" s="453"/>
      <c r="DY29" s="453"/>
      <c r="DZ29" s="453"/>
      <c r="EA29" s="454"/>
      <c r="EB29" s="365" t="s">
        <v>15</v>
      </c>
      <c r="EC29" s="406"/>
      <c r="ED29" s="406"/>
      <c r="EE29" s="406"/>
      <c r="EF29" s="406"/>
      <c r="EG29" s="407"/>
      <c r="EH29" s="407"/>
      <c r="EI29" s="407"/>
      <c r="EJ29" s="407"/>
      <c r="EK29" s="407"/>
      <c r="EL29" s="407"/>
      <c r="EM29" s="407"/>
      <c r="EN29" s="407"/>
      <c r="EO29" s="407"/>
      <c r="EP29" s="407"/>
      <c r="EQ29" s="166" t="s">
        <v>14</v>
      </c>
      <c r="ER29" s="449"/>
      <c r="ES29" s="450"/>
      <c r="ET29" s="373"/>
    </row>
    <row r="30" spans="1:150" ht="5.15" customHeight="1" x14ac:dyDescent="0.25">
      <c r="A30" s="373"/>
      <c r="B30" s="394"/>
      <c r="C30" s="395"/>
      <c r="D30" s="396"/>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19"/>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395"/>
      <c r="BF30" s="396"/>
      <c r="BG30" s="419"/>
      <c r="BH30" s="395"/>
      <c r="BI30" s="395"/>
      <c r="BJ30" s="395"/>
      <c r="BK30" s="395"/>
      <c r="BL30" s="395"/>
      <c r="BM30" s="395"/>
      <c r="BN30" s="395"/>
      <c r="BO30" s="395"/>
      <c r="BP30" s="395"/>
      <c r="BQ30" s="395"/>
      <c r="BR30" s="395"/>
      <c r="BS30" s="395"/>
      <c r="BT30" s="395"/>
      <c r="BU30" s="395"/>
      <c r="BV30" s="395"/>
      <c r="BW30" s="395"/>
      <c r="BX30" s="395"/>
      <c r="BY30" s="395"/>
      <c r="BZ30" s="395"/>
      <c r="CA30" s="395"/>
      <c r="CB30" s="395"/>
      <c r="CC30" s="395"/>
      <c r="CD30" s="395"/>
      <c r="CE30" s="395"/>
      <c r="CF30" s="395"/>
      <c r="CG30" s="395"/>
      <c r="CH30" s="396"/>
      <c r="CI30" s="412"/>
      <c r="CJ30" s="413"/>
      <c r="CK30" s="413"/>
      <c r="CL30" s="413"/>
      <c r="CM30" s="413"/>
      <c r="CN30" s="413"/>
      <c r="CO30" s="413"/>
      <c r="CP30" s="414"/>
      <c r="CQ30" s="402"/>
      <c r="CR30" s="402"/>
      <c r="CS30" s="402"/>
      <c r="CT30" s="402"/>
      <c r="CU30" s="402"/>
      <c r="CV30" s="402"/>
      <c r="CW30" s="402"/>
      <c r="CX30" s="419"/>
      <c r="CY30" s="395"/>
      <c r="CZ30" s="395"/>
      <c r="DA30" s="395"/>
      <c r="DB30" s="395"/>
      <c r="DC30" s="395"/>
      <c r="DD30" s="395"/>
      <c r="DE30" s="395"/>
      <c r="DF30" s="395"/>
      <c r="DG30" s="395"/>
      <c r="DH30" s="395"/>
      <c r="DI30" s="395"/>
      <c r="DJ30" s="395"/>
      <c r="DK30" s="395"/>
      <c r="DL30" s="396"/>
      <c r="DM30" s="412"/>
      <c r="DN30" s="413"/>
      <c r="DO30" s="413"/>
      <c r="DP30" s="413"/>
      <c r="DQ30" s="413"/>
      <c r="DR30" s="413"/>
      <c r="DS30" s="414"/>
      <c r="DT30" s="455"/>
      <c r="DU30" s="456"/>
      <c r="DV30" s="456"/>
      <c r="DW30" s="456"/>
      <c r="DX30" s="456"/>
      <c r="DY30" s="456"/>
      <c r="DZ30" s="456"/>
      <c r="EA30" s="457"/>
      <c r="EB30" s="408"/>
      <c r="EC30" s="408"/>
      <c r="ED30" s="408"/>
      <c r="EE30" s="408"/>
      <c r="EF30" s="408"/>
      <c r="EG30" s="408"/>
      <c r="EH30" s="408"/>
      <c r="EI30" s="408"/>
      <c r="EJ30" s="408"/>
      <c r="EK30" s="408"/>
      <c r="EL30" s="408"/>
      <c r="EM30" s="408"/>
      <c r="EN30" s="408"/>
      <c r="EO30" s="408"/>
      <c r="EP30" s="408"/>
      <c r="EQ30" s="451"/>
      <c r="ER30" s="451"/>
      <c r="ES30" s="452"/>
      <c r="ET30" s="373"/>
    </row>
    <row r="31" spans="1:150" ht="5.15" customHeight="1" x14ac:dyDescent="0.25">
      <c r="A31" s="373"/>
      <c r="B31" s="394"/>
      <c r="C31" s="395"/>
      <c r="D31" s="396"/>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19"/>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21"/>
      <c r="BE31" s="395"/>
      <c r="BF31" s="396"/>
      <c r="BG31" s="419"/>
      <c r="BH31" s="395"/>
      <c r="BI31" s="395"/>
      <c r="BJ31" s="395"/>
      <c r="BK31" s="395"/>
      <c r="BL31" s="395"/>
      <c r="BM31" s="395"/>
      <c r="BN31" s="395"/>
      <c r="BO31" s="395"/>
      <c r="BP31" s="395"/>
      <c r="BQ31" s="395"/>
      <c r="BR31" s="395"/>
      <c r="BS31" s="395"/>
      <c r="BT31" s="395"/>
      <c r="BU31" s="395"/>
      <c r="BV31" s="395"/>
      <c r="BW31" s="395"/>
      <c r="BX31" s="395"/>
      <c r="BY31" s="395"/>
      <c r="BZ31" s="395"/>
      <c r="CA31" s="395"/>
      <c r="CB31" s="395"/>
      <c r="CC31" s="395"/>
      <c r="CD31" s="395"/>
      <c r="CE31" s="395"/>
      <c r="CF31" s="395"/>
      <c r="CG31" s="395"/>
      <c r="CH31" s="396"/>
      <c r="CI31" s="412"/>
      <c r="CJ31" s="413"/>
      <c r="CK31" s="413"/>
      <c r="CL31" s="413"/>
      <c r="CM31" s="413"/>
      <c r="CN31" s="413"/>
      <c r="CO31" s="413"/>
      <c r="CP31" s="414"/>
      <c r="CQ31" s="402"/>
      <c r="CR31" s="402"/>
      <c r="CS31" s="402"/>
      <c r="CT31" s="402"/>
      <c r="CU31" s="402"/>
      <c r="CV31" s="402"/>
      <c r="CW31" s="402"/>
      <c r="CX31" s="419"/>
      <c r="CY31" s="395"/>
      <c r="CZ31" s="395"/>
      <c r="DA31" s="395"/>
      <c r="DB31" s="395"/>
      <c r="DC31" s="395"/>
      <c r="DD31" s="395"/>
      <c r="DE31" s="395"/>
      <c r="DF31" s="395"/>
      <c r="DG31" s="395"/>
      <c r="DH31" s="395"/>
      <c r="DI31" s="395"/>
      <c r="DJ31" s="395"/>
      <c r="DK31" s="395"/>
      <c r="DL31" s="396"/>
      <c r="DM31" s="412"/>
      <c r="DN31" s="413"/>
      <c r="DO31" s="413"/>
      <c r="DP31" s="413"/>
      <c r="DQ31" s="413"/>
      <c r="DR31" s="413"/>
      <c r="DS31" s="414"/>
      <c r="DT31" s="455"/>
      <c r="DU31" s="456"/>
      <c r="DV31" s="456"/>
      <c r="DW31" s="456"/>
      <c r="DX31" s="456"/>
      <c r="DY31" s="456"/>
      <c r="DZ31" s="456"/>
      <c r="EA31" s="457"/>
      <c r="EB31" s="408"/>
      <c r="EC31" s="408"/>
      <c r="ED31" s="408"/>
      <c r="EE31" s="408"/>
      <c r="EF31" s="408"/>
      <c r="EG31" s="408"/>
      <c r="EH31" s="408"/>
      <c r="EI31" s="408"/>
      <c r="EJ31" s="408"/>
      <c r="EK31" s="408"/>
      <c r="EL31" s="408"/>
      <c r="EM31" s="408"/>
      <c r="EN31" s="408"/>
      <c r="EO31" s="408"/>
      <c r="EP31" s="408"/>
      <c r="EQ31" s="451"/>
      <c r="ER31" s="451"/>
      <c r="ES31" s="452"/>
      <c r="ET31" s="373"/>
    </row>
    <row r="32" spans="1:150" ht="5.15" customHeight="1" x14ac:dyDescent="0.25">
      <c r="A32" s="373"/>
      <c r="B32" s="397"/>
      <c r="C32" s="398"/>
      <c r="D32" s="399"/>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20"/>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9"/>
      <c r="BG32" s="420"/>
      <c r="BH32" s="398"/>
      <c r="BI32" s="398"/>
      <c r="BJ32" s="398"/>
      <c r="BK32" s="398"/>
      <c r="BL32" s="398"/>
      <c r="BM32" s="398"/>
      <c r="BN32" s="398"/>
      <c r="BO32" s="398"/>
      <c r="BP32" s="398"/>
      <c r="BQ32" s="398"/>
      <c r="BR32" s="398"/>
      <c r="BS32" s="398"/>
      <c r="BT32" s="398"/>
      <c r="BU32" s="398"/>
      <c r="BV32" s="398"/>
      <c r="BW32" s="398"/>
      <c r="BX32" s="398"/>
      <c r="BY32" s="398"/>
      <c r="BZ32" s="398"/>
      <c r="CA32" s="398"/>
      <c r="CB32" s="398"/>
      <c r="CC32" s="398"/>
      <c r="CD32" s="398"/>
      <c r="CE32" s="398"/>
      <c r="CF32" s="398"/>
      <c r="CG32" s="398"/>
      <c r="CH32" s="399"/>
      <c r="CI32" s="415"/>
      <c r="CJ32" s="416"/>
      <c r="CK32" s="416"/>
      <c r="CL32" s="416"/>
      <c r="CM32" s="416"/>
      <c r="CN32" s="416"/>
      <c r="CO32" s="416"/>
      <c r="CP32" s="417"/>
      <c r="CQ32" s="403"/>
      <c r="CR32" s="403"/>
      <c r="CS32" s="403"/>
      <c r="CT32" s="403"/>
      <c r="CU32" s="403"/>
      <c r="CV32" s="403"/>
      <c r="CW32" s="403"/>
      <c r="CX32" s="420"/>
      <c r="CY32" s="398"/>
      <c r="CZ32" s="398"/>
      <c r="DA32" s="398"/>
      <c r="DB32" s="398"/>
      <c r="DC32" s="398"/>
      <c r="DD32" s="398"/>
      <c r="DE32" s="398"/>
      <c r="DF32" s="398"/>
      <c r="DG32" s="398"/>
      <c r="DH32" s="398"/>
      <c r="DI32" s="398"/>
      <c r="DJ32" s="398"/>
      <c r="DK32" s="398"/>
      <c r="DL32" s="399"/>
      <c r="DM32" s="415"/>
      <c r="DN32" s="416"/>
      <c r="DO32" s="416"/>
      <c r="DP32" s="416"/>
      <c r="DQ32" s="416"/>
      <c r="DR32" s="416"/>
      <c r="DS32" s="417"/>
      <c r="DT32" s="458"/>
      <c r="DU32" s="459"/>
      <c r="DV32" s="459"/>
      <c r="DW32" s="459"/>
      <c r="DX32" s="459"/>
      <c r="DY32" s="459"/>
      <c r="DZ32" s="459"/>
      <c r="EA32" s="460"/>
      <c r="EB32" s="408"/>
      <c r="EC32" s="408"/>
      <c r="ED32" s="408"/>
      <c r="EE32" s="408"/>
      <c r="EF32" s="408"/>
      <c r="EG32" s="408"/>
      <c r="EH32" s="408"/>
      <c r="EI32" s="408"/>
      <c r="EJ32" s="408"/>
      <c r="EK32" s="408"/>
      <c r="EL32" s="408"/>
      <c r="EM32" s="408"/>
      <c r="EN32" s="408"/>
      <c r="EO32" s="408"/>
      <c r="EP32" s="408"/>
      <c r="EQ32" s="451"/>
      <c r="ER32" s="451"/>
      <c r="ES32" s="452"/>
      <c r="ET32" s="373"/>
    </row>
    <row r="33" spans="1:150" ht="20.149999999999999" customHeight="1" x14ac:dyDescent="0.25">
      <c r="A33" s="373"/>
      <c r="B33" s="382" t="s">
        <v>86</v>
      </c>
      <c r="C33" s="383"/>
      <c r="D33" s="384"/>
      <c r="E33" s="434"/>
      <c r="F33" s="435"/>
      <c r="G33" s="435"/>
      <c r="H33" s="435"/>
      <c r="I33" s="435"/>
      <c r="J33" s="435"/>
      <c r="K33" s="435"/>
      <c r="L33" s="435"/>
      <c r="M33" s="435"/>
      <c r="N33" s="435"/>
      <c r="O33" s="435"/>
      <c r="P33" s="435"/>
      <c r="Q33" s="436"/>
      <c r="R33" s="434"/>
      <c r="S33" s="435"/>
      <c r="T33" s="435"/>
      <c r="U33" s="435"/>
      <c r="V33" s="435"/>
      <c r="W33" s="435"/>
      <c r="X33" s="435"/>
      <c r="Y33" s="435"/>
      <c r="Z33" s="435"/>
      <c r="AA33" s="435"/>
      <c r="AB33" s="435"/>
      <c r="AC33" s="435"/>
      <c r="AD33" s="436"/>
      <c r="AE33" s="437"/>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9"/>
      <c r="BG33" s="437"/>
      <c r="BH33" s="438"/>
      <c r="BI33" s="438"/>
      <c r="BJ33" s="438"/>
      <c r="BK33" s="438"/>
      <c r="BL33" s="438"/>
      <c r="BM33" s="438"/>
      <c r="BN33" s="438"/>
      <c r="BO33" s="438"/>
      <c r="BP33" s="438"/>
      <c r="BQ33" s="438"/>
      <c r="BR33" s="438"/>
      <c r="BS33" s="438"/>
      <c r="BT33" s="438"/>
      <c r="BU33" s="438"/>
      <c r="BV33" s="438"/>
      <c r="BW33" s="438"/>
      <c r="BX33" s="438"/>
      <c r="BY33" s="438"/>
      <c r="BZ33" s="438"/>
      <c r="CA33" s="438"/>
      <c r="CB33" s="438"/>
      <c r="CC33" s="438"/>
      <c r="CD33" s="438"/>
      <c r="CE33" s="438"/>
      <c r="CF33" s="438"/>
      <c r="CG33" s="438"/>
      <c r="CH33" s="439"/>
      <c r="CI33" s="444"/>
      <c r="CJ33" s="256"/>
      <c r="CK33" s="256"/>
      <c r="CL33" s="256"/>
      <c r="CM33" s="256"/>
      <c r="CN33" s="256"/>
      <c r="CO33" s="256"/>
      <c r="CP33" s="447"/>
      <c r="CQ33" s="478"/>
      <c r="CR33" s="479"/>
      <c r="CS33" s="479"/>
      <c r="CT33" s="479"/>
      <c r="CU33" s="479"/>
      <c r="CV33" s="479"/>
      <c r="CW33" s="479"/>
      <c r="CX33" s="388"/>
      <c r="CY33" s="389"/>
      <c r="CZ33" s="389"/>
      <c r="DA33" s="389"/>
      <c r="DB33" s="389"/>
      <c r="DC33" s="389"/>
      <c r="DD33" s="389"/>
      <c r="DE33" s="389"/>
      <c r="DF33" s="389"/>
      <c r="DG33" s="389"/>
      <c r="DH33" s="389"/>
      <c r="DI33" s="389"/>
      <c r="DJ33" s="389"/>
      <c r="DK33" s="389"/>
      <c r="DL33" s="389"/>
      <c r="DM33" s="444" t="s">
        <v>84</v>
      </c>
      <c r="DN33" s="445"/>
      <c r="DO33" s="445"/>
      <c r="DP33" s="445"/>
      <c r="DQ33" s="445"/>
      <c r="DR33" s="445"/>
      <c r="DS33" s="446"/>
      <c r="DT33" s="444"/>
      <c r="DU33" s="256"/>
      <c r="DV33" s="256"/>
      <c r="DW33" s="256"/>
      <c r="DX33" s="256"/>
      <c r="DY33" s="256"/>
      <c r="DZ33" s="256"/>
      <c r="EA33" s="447"/>
      <c r="EB33" s="472">
        <f>ROUND((IF(OR(CI33="Car",CI33="Car +1",CI33="Car +2",CI33="Car +3",CI33="Car +4",CI33="M/bike",CI33="Cycle"),CQ33*CX33,CX33)*IF(DM33="GBP",1,DT33)),2)</f>
        <v>0</v>
      </c>
      <c r="EC33" s="473"/>
      <c r="ED33" s="473"/>
      <c r="EE33" s="473"/>
      <c r="EF33" s="473"/>
      <c r="EG33" s="473"/>
      <c r="EH33" s="473"/>
      <c r="EI33" s="473"/>
      <c r="EJ33" s="473"/>
      <c r="EK33" s="473"/>
      <c r="EL33" s="473"/>
      <c r="EM33" s="473"/>
      <c r="EN33" s="473"/>
      <c r="EO33" s="473"/>
      <c r="EP33" s="474"/>
      <c r="EQ33" s="506"/>
      <c r="ER33" s="507"/>
      <c r="ES33" s="508"/>
      <c r="ET33" s="373"/>
    </row>
    <row r="34" spans="1:150" ht="20.149999999999999" customHeight="1" x14ac:dyDescent="0.25">
      <c r="A34" s="373"/>
      <c r="B34" s="385"/>
      <c r="C34" s="386"/>
      <c r="D34" s="387"/>
      <c r="E34" s="319" t="s">
        <v>77</v>
      </c>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1"/>
      <c r="AE34" s="489" t="str">
        <f>IF(DM34="Car",DU34*0.4,IF(DM34="Car +1",DU34*0.45,IF(DM34="Car +2",DU34*0.5,IF(DM34="Car +3",DU34*0.55,IF(DM34="Car +4",DU34*0.6,IF(DM34="M/Bike",DU34*0.24,IF(DM34="Cycle",DU34*0.2," ")))))))</f>
        <v xml:space="preserve"> </v>
      </c>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c r="CN34" s="490"/>
      <c r="CO34" s="490"/>
      <c r="CP34" s="490"/>
      <c r="CQ34" s="490"/>
      <c r="CR34" s="490"/>
      <c r="CS34" s="490"/>
      <c r="CT34" s="490"/>
      <c r="CU34" s="490"/>
      <c r="CV34" s="490"/>
      <c r="CW34" s="490"/>
      <c r="CX34" s="490"/>
      <c r="CY34" s="490"/>
      <c r="CZ34" s="490"/>
      <c r="DA34" s="490"/>
      <c r="DB34" s="490"/>
      <c r="DC34" s="490"/>
      <c r="DD34" s="490"/>
      <c r="DE34" s="490"/>
      <c r="DF34" s="490"/>
      <c r="DG34" s="490"/>
      <c r="DH34" s="490"/>
      <c r="DI34" s="490"/>
      <c r="DJ34" s="490"/>
      <c r="DK34" s="490"/>
      <c r="DL34" s="490"/>
      <c r="DM34" s="490"/>
      <c r="DN34" s="490"/>
      <c r="DO34" s="490"/>
      <c r="DP34" s="490"/>
      <c r="DQ34" s="490"/>
      <c r="DR34" s="490"/>
      <c r="DS34" s="490"/>
      <c r="DT34" s="490"/>
      <c r="DU34" s="490"/>
      <c r="DV34" s="490"/>
      <c r="DW34" s="490"/>
      <c r="DX34" s="490"/>
      <c r="DY34" s="490"/>
      <c r="DZ34" s="490"/>
      <c r="EA34" s="490"/>
      <c r="EB34" s="490"/>
      <c r="EC34" s="490"/>
      <c r="ED34" s="490"/>
      <c r="EE34" s="490"/>
      <c r="EF34" s="490"/>
      <c r="EG34" s="490"/>
      <c r="EH34" s="490"/>
      <c r="EI34" s="490"/>
      <c r="EJ34" s="490"/>
      <c r="EK34" s="490"/>
      <c r="EL34" s="490"/>
      <c r="EM34" s="490"/>
      <c r="EN34" s="490"/>
      <c r="EO34" s="490"/>
      <c r="EP34" s="491"/>
      <c r="EQ34" s="442"/>
      <c r="ER34" s="443"/>
      <c r="ES34" s="443"/>
      <c r="ET34" s="373"/>
    </row>
    <row r="35" spans="1:150" ht="3" customHeight="1" x14ac:dyDescent="0.25">
      <c r="A35" s="373"/>
      <c r="B35" s="380"/>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c r="BW35" s="381"/>
      <c r="BX35" s="381"/>
      <c r="BY35" s="381"/>
      <c r="BZ35" s="381"/>
      <c r="CA35" s="381"/>
      <c r="CB35" s="381"/>
      <c r="CC35" s="381"/>
      <c r="CD35" s="381"/>
      <c r="CE35" s="381"/>
      <c r="CF35" s="381"/>
      <c r="CG35" s="381"/>
      <c r="CH35" s="381"/>
      <c r="CI35" s="381"/>
      <c r="CJ35" s="381"/>
      <c r="CK35" s="381"/>
      <c r="CL35" s="381"/>
      <c r="CM35" s="381"/>
      <c r="CN35" s="381"/>
      <c r="CO35" s="381"/>
      <c r="CP35" s="381"/>
      <c r="CQ35" s="381"/>
      <c r="CR35" s="381"/>
      <c r="CS35" s="381"/>
      <c r="CT35" s="381"/>
      <c r="CU35" s="381"/>
      <c r="CV35" s="381"/>
      <c r="CW35" s="381"/>
      <c r="CX35" s="381"/>
      <c r="CY35" s="381"/>
      <c r="CZ35" s="381"/>
      <c r="DA35" s="381"/>
      <c r="DB35" s="381"/>
      <c r="DC35" s="381"/>
      <c r="DD35" s="381"/>
      <c r="DE35" s="381"/>
      <c r="DF35" s="381"/>
      <c r="DG35" s="381"/>
      <c r="DH35" s="381"/>
      <c r="DI35" s="381"/>
      <c r="DJ35" s="381"/>
      <c r="DK35" s="381"/>
      <c r="DL35" s="381"/>
      <c r="DM35" s="381"/>
      <c r="DN35" s="381"/>
      <c r="DO35" s="381"/>
      <c r="DP35" s="381"/>
      <c r="DQ35" s="381"/>
      <c r="DR35" s="381"/>
      <c r="DS35" s="381"/>
      <c r="DT35" s="381"/>
      <c r="DU35" s="381"/>
      <c r="DV35" s="381"/>
      <c r="DW35" s="381"/>
      <c r="DX35" s="381"/>
      <c r="DY35" s="381"/>
      <c r="DZ35" s="381"/>
      <c r="EA35" s="381"/>
      <c r="EB35" s="381"/>
      <c r="EC35" s="381"/>
      <c r="ED35" s="381"/>
      <c r="EE35" s="381"/>
      <c r="EF35" s="381"/>
      <c r="EG35" s="381"/>
      <c r="EH35" s="381"/>
      <c r="EI35" s="381"/>
      <c r="EJ35" s="381"/>
      <c r="EK35" s="381"/>
      <c r="EL35" s="381"/>
      <c r="EM35" s="381"/>
      <c r="EN35" s="381"/>
      <c r="EO35" s="381"/>
      <c r="EP35" s="381"/>
      <c r="EQ35" s="381"/>
      <c r="ER35" s="381"/>
      <c r="ES35" s="381"/>
      <c r="ET35" s="373"/>
    </row>
    <row r="36" spans="1:150" ht="20.149999999999999" customHeight="1" x14ac:dyDescent="0.25">
      <c r="A36" s="373"/>
      <c r="B36" s="382" t="s">
        <v>87</v>
      </c>
      <c r="C36" s="383"/>
      <c r="D36" s="384"/>
      <c r="E36" s="434"/>
      <c r="F36" s="435"/>
      <c r="G36" s="435"/>
      <c r="H36" s="435"/>
      <c r="I36" s="435"/>
      <c r="J36" s="435"/>
      <c r="K36" s="435"/>
      <c r="L36" s="435"/>
      <c r="M36" s="435"/>
      <c r="N36" s="435"/>
      <c r="O36" s="435"/>
      <c r="P36" s="435"/>
      <c r="Q36" s="436"/>
      <c r="R36" s="434"/>
      <c r="S36" s="435"/>
      <c r="T36" s="435"/>
      <c r="U36" s="435"/>
      <c r="V36" s="435"/>
      <c r="W36" s="435"/>
      <c r="X36" s="435"/>
      <c r="Y36" s="435"/>
      <c r="Z36" s="435"/>
      <c r="AA36" s="435"/>
      <c r="AB36" s="435"/>
      <c r="AC36" s="435"/>
      <c r="AD36" s="436"/>
      <c r="AE36" s="437"/>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8"/>
      <c r="BC36" s="438"/>
      <c r="BD36" s="438"/>
      <c r="BE36" s="438"/>
      <c r="BF36" s="439"/>
      <c r="BG36" s="437"/>
      <c r="BH36" s="438"/>
      <c r="BI36" s="438"/>
      <c r="BJ36" s="438"/>
      <c r="BK36" s="438"/>
      <c r="BL36" s="438"/>
      <c r="BM36" s="438"/>
      <c r="BN36" s="438"/>
      <c r="BO36" s="438"/>
      <c r="BP36" s="438"/>
      <c r="BQ36" s="438"/>
      <c r="BR36" s="438"/>
      <c r="BS36" s="438"/>
      <c r="BT36" s="438"/>
      <c r="BU36" s="438"/>
      <c r="BV36" s="438"/>
      <c r="BW36" s="438"/>
      <c r="BX36" s="438"/>
      <c r="BY36" s="438"/>
      <c r="BZ36" s="438"/>
      <c r="CA36" s="438"/>
      <c r="CB36" s="438"/>
      <c r="CC36" s="438"/>
      <c r="CD36" s="438"/>
      <c r="CE36" s="438"/>
      <c r="CF36" s="438"/>
      <c r="CG36" s="438"/>
      <c r="CH36" s="439"/>
      <c r="CI36" s="444"/>
      <c r="CJ36" s="256"/>
      <c r="CK36" s="256"/>
      <c r="CL36" s="256"/>
      <c r="CM36" s="256"/>
      <c r="CN36" s="256"/>
      <c r="CO36" s="256"/>
      <c r="CP36" s="447"/>
      <c r="CQ36" s="478"/>
      <c r="CR36" s="479"/>
      <c r="CS36" s="479"/>
      <c r="CT36" s="479"/>
      <c r="CU36" s="479"/>
      <c r="CV36" s="479"/>
      <c r="CW36" s="479"/>
      <c r="CX36" s="388"/>
      <c r="CY36" s="389"/>
      <c r="CZ36" s="389"/>
      <c r="DA36" s="389"/>
      <c r="DB36" s="389"/>
      <c r="DC36" s="389"/>
      <c r="DD36" s="389"/>
      <c r="DE36" s="389"/>
      <c r="DF36" s="389"/>
      <c r="DG36" s="389"/>
      <c r="DH36" s="389"/>
      <c r="DI36" s="389"/>
      <c r="DJ36" s="389"/>
      <c r="DK36" s="389"/>
      <c r="DL36" s="389"/>
      <c r="DM36" s="444" t="s">
        <v>84</v>
      </c>
      <c r="DN36" s="445"/>
      <c r="DO36" s="445"/>
      <c r="DP36" s="445"/>
      <c r="DQ36" s="445"/>
      <c r="DR36" s="445"/>
      <c r="DS36" s="446"/>
      <c r="DT36" s="444"/>
      <c r="DU36" s="256"/>
      <c r="DV36" s="256"/>
      <c r="DW36" s="256"/>
      <c r="DX36" s="256"/>
      <c r="DY36" s="256"/>
      <c r="DZ36" s="256"/>
      <c r="EA36" s="447"/>
      <c r="EB36" s="472">
        <f>ROUND((IF(OR(CI36="Car",CI36="Car +1",CI36="Car +2",CI36="Car +3",CI36="Car +4",CI36="M/bike",CI36="Cycle"),CQ36*CX36,CX36)*IF(DM36="GBP",1,DT36)),2)</f>
        <v>0</v>
      </c>
      <c r="EC36" s="473"/>
      <c r="ED36" s="473"/>
      <c r="EE36" s="473"/>
      <c r="EF36" s="473"/>
      <c r="EG36" s="473"/>
      <c r="EH36" s="473"/>
      <c r="EI36" s="473"/>
      <c r="EJ36" s="473"/>
      <c r="EK36" s="473"/>
      <c r="EL36" s="473"/>
      <c r="EM36" s="473"/>
      <c r="EN36" s="473"/>
      <c r="EO36" s="473"/>
      <c r="EP36" s="474"/>
      <c r="EQ36" s="506"/>
      <c r="ER36" s="507"/>
      <c r="ES36" s="508"/>
      <c r="ET36" s="373"/>
    </row>
    <row r="37" spans="1:150" ht="20.149999999999999" customHeight="1" x14ac:dyDescent="0.25">
      <c r="A37" s="373"/>
      <c r="B37" s="385"/>
      <c r="C37" s="386"/>
      <c r="D37" s="387"/>
      <c r="E37" s="319" t="s">
        <v>77</v>
      </c>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1"/>
      <c r="AE37" s="489" t="str">
        <f>IF(DM37="Car",DU37*0.4,IF(DM37="Car +1",DU37*0.45,IF(DM37="Car +2",DU37*0.5,IF(DM37="Car +3",DU37*0.55,IF(DM37="Car +4",DU37*0.6,IF(DM37="M/Bike",DU37*0.24,IF(DM37="Cycle",DU37*0.2," ")))))))</f>
        <v xml:space="preserve"> </v>
      </c>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c r="CN37" s="490"/>
      <c r="CO37" s="490"/>
      <c r="CP37" s="490"/>
      <c r="CQ37" s="490"/>
      <c r="CR37" s="490"/>
      <c r="CS37" s="490"/>
      <c r="CT37" s="490"/>
      <c r="CU37" s="490"/>
      <c r="CV37" s="490"/>
      <c r="CW37" s="490"/>
      <c r="CX37" s="490"/>
      <c r="CY37" s="490"/>
      <c r="CZ37" s="490"/>
      <c r="DA37" s="490"/>
      <c r="DB37" s="490"/>
      <c r="DC37" s="490"/>
      <c r="DD37" s="490"/>
      <c r="DE37" s="490"/>
      <c r="DF37" s="490"/>
      <c r="DG37" s="490"/>
      <c r="DH37" s="490"/>
      <c r="DI37" s="490"/>
      <c r="DJ37" s="490"/>
      <c r="DK37" s="490"/>
      <c r="DL37" s="490"/>
      <c r="DM37" s="490"/>
      <c r="DN37" s="490"/>
      <c r="DO37" s="490"/>
      <c r="DP37" s="490"/>
      <c r="DQ37" s="490"/>
      <c r="DR37" s="490"/>
      <c r="DS37" s="490"/>
      <c r="DT37" s="490"/>
      <c r="DU37" s="490"/>
      <c r="DV37" s="490"/>
      <c r="DW37" s="490"/>
      <c r="DX37" s="490"/>
      <c r="DY37" s="490"/>
      <c r="DZ37" s="490"/>
      <c r="EA37" s="490"/>
      <c r="EB37" s="490"/>
      <c r="EC37" s="490"/>
      <c r="ED37" s="490"/>
      <c r="EE37" s="490"/>
      <c r="EF37" s="490"/>
      <c r="EG37" s="490"/>
      <c r="EH37" s="490"/>
      <c r="EI37" s="490"/>
      <c r="EJ37" s="490"/>
      <c r="EK37" s="490"/>
      <c r="EL37" s="490"/>
      <c r="EM37" s="490"/>
      <c r="EN37" s="490"/>
      <c r="EO37" s="490"/>
      <c r="EP37" s="491"/>
      <c r="EQ37" s="442"/>
      <c r="ER37" s="443"/>
      <c r="ES37" s="443"/>
      <c r="ET37" s="373"/>
    </row>
    <row r="38" spans="1:150" ht="3" customHeight="1" x14ac:dyDescent="0.25">
      <c r="A38" s="373"/>
      <c r="B38" s="380"/>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381"/>
      <c r="CD38" s="381"/>
      <c r="CE38" s="381"/>
      <c r="CF38" s="381"/>
      <c r="CG38" s="381"/>
      <c r="CH38" s="381"/>
      <c r="CI38" s="381"/>
      <c r="CJ38" s="381"/>
      <c r="CK38" s="381"/>
      <c r="CL38" s="381"/>
      <c r="CM38" s="381"/>
      <c r="CN38" s="381"/>
      <c r="CO38" s="381"/>
      <c r="CP38" s="381"/>
      <c r="CQ38" s="381"/>
      <c r="CR38" s="381"/>
      <c r="CS38" s="381"/>
      <c r="CT38" s="381"/>
      <c r="CU38" s="381"/>
      <c r="CV38" s="381"/>
      <c r="CW38" s="381"/>
      <c r="CX38" s="381"/>
      <c r="CY38" s="381"/>
      <c r="CZ38" s="381"/>
      <c r="DA38" s="381"/>
      <c r="DB38" s="381"/>
      <c r="DC38" s="381"/>
      <c r="DD38" s="381"/>
      <c r="DE38" s="381"/>
      <c r="DF38" s="381"/>
      <c r="DG38" s="381"/>
      <c r="DH38" s="381"/>
      <c r="DI38" s="381"/>
      <c r="DJ38" s="381"/>
      <c r="DK38" s="381"/>
      <c r="DL38" s="381"/>
      <c r="DM38" s="381"/>
      <c r="DN38" s="381"/>
      <c r="DO38" s="381"/>
      <c r="DP38" s="381"/>
      <c r="DQ38" s="381"/>
      <c r="DR38" s="381"/>
      <c r="DS38" s="381"/>
      <c r="DT38" s="381"/>
      <c r="DU38" s="381"/>
      <c r="DV38" s="381"/>
      <c r="DW38" s="381"/>
      <c r="DX38" s="381"/>
      <c r="DY38" s="381"/>
      <c r="DZ38" s="381"/>
      <c r="EA38" s="381"/>
      <c r="EB38" s="381"/>
      <c r="EC38" s="381"/>
      <c r="ED38" s="381"/>
      <c r="EE38" s="381"/>
      <c r="EF38" s="381"/>
      <c r="EG38" s="381"/>
      <c r="EH38" s="381"/>
      <c r="EI38" s="381"/>
      <c r="EJ38" s="381"/>
      <c r="EK38" s="381"/>
      <c r="EL38" s="381"/>
      <c r="EM38" s="381"/>
      <c r="EN38" s="381"/>
      <c r="EO38" s="381"/>
      <c r="EP38" s="381"/>
      <c r="EQ38" s="381"/>
      <c r="ER38" s="381"/>
      <c r="ES38" s="381"/>
      <c r="ET38" s="373"/>
    </row>
    <row r="39" spans="1:150" ht="20.149999999999999" customHeight="1" x14ac:dyDescent="0.25">
      <c r="A39" s="373"/>
      <c r="B39" s="382" t="s">
        <v>88</v>
      </c>
      <c r="C39" s="383"/>
      <c r="D39" s="384"/>
      <c r="E39" s="434"/>
      <c r="F39" s="435"/>
      <c r="G39" s="435"/>
      <c r="H39" s="435"/>
      <c r="I39" s="435"/>
      <c r="J39" s="435"/>
      <c r="K39" s="435"/>
      <c r="L39" s="435"/>
      <c r="M39" s="435"/>
      <c r="N39" s="435"/>
      <c r="O39" s="435"/>
      <c r="P39" s="435"/>
      <c r="Q39" s="436"/>
      <c r="R39" s="434"/>
      <c r="S39" s="435"/>
      <c r="T39" s="435"/>
      <c r="U39" s="435"/>
      <c r="V39" s="435"/>
      <c r="W39" s="435"/>
      <c r="X39" s="435"/>
      <c r="Y39" s="435"/>
      <c r="Z39" s="435"/>
      <c r="AA39" s="435"/>
      <c r="AB39" s="435"/>
      <c r="AC39" s="435"/>
      <c r="AD39" s="436"/>
      <c r="AE39" s="437"/>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9"/>
      <c r="BG39" s="437"/>
      <c r="BH39" s="438"/>
      <c r="BI39" s="438"/>
      <c r="BJ39" s="438"/>
      <c r="BK39" s="438"/>
      <c r="BL39" s="438"/>
      <c r="BM39" s="438"/>
      <c r="BN39" s="438"/>
      <c r="BO39" s="438"/>
      <c r="BP39" s="438"/>
      <c r="BQ39" s="438"/>
      <c r="BR39" s="438"/>
      <c r="BS39" s="438"/>
      <c r="BT39" s="438"/>
      <c r="BU39" s="438"/>
      <c r="BV39" s="438"/>
      <c r="BW39" s="438"/>
      <c r="BX39" s="438"/>
      <c r="BY39" s="438"/>
      <c r="BZ39" s="438"/>
      <c r="CA39" s="438"/>
      <c r="CB39" s="438"/>
      <c r="CC39" s="438"/>
      <c r="CD39" s="438"/>
      <c r="CE39" s="438"/>
      <c r="CF39" s="438"/>
      <c r="CG39" s="438"/>
      <c r="CH39" s="439"/>
      <c r="CI39" s="444"/>
      <c r="CJ39" s="256"/>
      <c r="CK39" s="256"/>
      <c r="CL39" s="256"/>
      <c r="CM39" s="256"/>
      <c r="CN39" s="256"/>
      <c r="CO39" s="256"/>
      <c r="CP39" s="447"/>
      <c r="CQ39" s="478"/>
      <c r="CR39" s="479"/>
      <c r="CS39" s="479"/>
      <c r="CT39" s="479"/>
      <c r="CU39" s="479"/>
      <c r="CV39" s="479"/>
      <c r="CW39" s="479"/>
      <c r="CX39" s="388"/>
      <c r="CY39" s="389"/>
      <c r="CZ39" s="389"/>
      <c r="DA39" s="389"/>
      <c r="DB39" s="389"/>
      <c r="DC39" s="389"/>
      <c r="DD39" s="389"/>
      <c r="DE39" s="389"/>
      <c r="DF39" s="389"/>
      <c r="DG39" s="389"/>
      <c r="DH39" s="389"/>
      <c r="DI39" s="389"/>
      <c r="DJ39" s="389"/>
      <c r="DK39" s="389"/>
      <c r="DL39" s="389"/>
      <c r="DM39" s="444" t="s">
        <v>84</v>
      </c>
      <c r="DN39" s="445"/>
      <c r="DO39" s="445"/>
      <c r="DP39" s="445"/>
      <c r="DQ39" s="445"/>
      <c r="DR39" s="445"/>
      <c r="DS39" s="446"/>
      <c r="DT39" s="444"/>
      <c r="DU39" s="256"/>
      <c r="DV39" s="256"/>
      <c r="DW39" s="256"/>
      <c r="DX39" s="256"/>
      <c r="DY39" s="256"/>
      <c r="DZ39" s="256"/>
      <c r="EA39" s="447"/>
      <c r="EB39" s="472">
        <f>ROUND((IF(OR(CI39="Car",CI39="Car +1",CI39="Car +2",CI39="Car +3",CI39="Car +4",CI39="M/bike",CI39="Cycle"),CQ39*CX39,CX39)*IF(DM39="GBP",1,DT39)),2)</f>
        <v>0</v>
      </c>
      <c r="EC39" s="473"/>
      <c r="ED39" s="473"/>
      <c r="EE39" s="473"/>
      <c r="EF39" s="473"/>
      <c r="EG39" s="473"/>
      <c r="EH39" s="473"/>
      <c r="EI39" s="473"/>
      <c r="EJ39" s="473"/>
      <c r="EK39" s="473"/>
      <c r="EL39" s="473"/>
      <c r="EM39" s="473"/>
      <c r="EN39" s="473"/>
      <c r="EO39" s="473"/>
      <c r="EP39" s="474"/>
      <c r="EQ39" s="506"/>
      <c r="ER39" s="507"/>
      <c r="ES39" s="508"/>
      <c r="ET39" s="373"/>
    </row>
    <row r="40" spans="1:150" ht="20.149999999999999" customHeight="1" x14ac:dyDescent="0.25">
      <c r="A40" s="373"/>
      <c r="B40" s="385"/>
      <c r="C40" s="386"/>
      <c r="D40" s="387"/>
      <c r="E40" s="319" t="s">
        <v>77</v>
      </c>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1"/>
      <c r="AE40" s="489" t="str">
        <f>IF(DM40="Car",DU40*0.4,IF(DM40="Car +1",DU40*0.45,IF(DM40="Car +2",DU40*0.5,IF(DM40="Car +3",DU40*0.55,IF(DM40="Car +4",DU40*0.6,IF(DM40="M/Bike",DU40*0.24,IF(DM40="Cycle",DU40*0.2," ")))))))</f>
        <v xml:space="preserve"> </v>
      </c>
      <c r="AF40" s="490"/>
      <c r="AG40" s="490"/>
      <c r="AH40" s="490"/>
      <c r="AI40" s="490"/>
      <c r="AJ40" s="490"/>
      <c r="AK40" s="490"/>
      <c r="AL40" s="490"/>
      <c r="AM40" s="490"/>
      <c r="AN40" s="490"/>
      <c r="AO40" s="490"/>
      <c r="AP40" s="490"/>
      <c r="AQ40" s="490"/>
      <c r="AR40" s="490"/>
      <c r="AS40" s="490"/>
      <c r="AT40" s="490"/>
      <c r="AU40" s="490"/>
      <c r="AV40" s="490"/>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c r="CN40" s="490"/>
      <c r="CO40" s="490"/>
      <c r="CP40" s="490"/>
      <c r="CQ40" s="490"/>
      <c r="CR40" s="490"/>
      <c r="CS40" s="490"/>
      <c r="CT40" s="490"/>
      <c r="CU40" s="490"/>
      <c r="CV40" s="490"/>
      <c r="CW40" s="490"/>
      <c r="CX40" s="490"/>
      <c r="CY40" s="490"/>
      <c r="CZ40" s="490"/>
      <c r="DA40" s="490"/>
      <c r="DB40" s="490"/>
      <c r="DC40" s="490"/>
      <c r="DD40" s="490"/>
      <c r="DE40" s="490"/>
      <c r="DF40" s="490"/>
      <c r="DG40" s="490"/>
      <c r="DH40" s="490"/>
      <c r="DI40" s="490"/>
      <c r="DJ40" s="490"/>
      <c r="DK40" s="490"/>
      <c r="DL40" s="490"/>
      <c r="DM40" s="490"/>
      <c r="DN40" s="490"/>
      <c r="DO40" s="490"/>
      <c r="DP40" s="490"/>
      <c r="DQ40" s="490"/>
      <c r="DR40" s="490"/>
      <c r="DS40" s="490"/>
      <c r="DT40" s="490"/>
      <c r="DU40" s="490"/>
      <c r="DV40" s="490"/>
      <c r="DW40" s="490"/>
      <c r="DX40" s="490"/>
      <c r="DY40" s="490"/>
      <c r="DZ40" s="490"/>
      <c r="EA40" s="490"/>
      <c r="EB40" s="490"/>
      <c r="EC40" s="490"/>
      <c r="ED40" s="490"/>
      <c r="EE40" s="490"/>
      <c r="EF40" s="490"/>
      <c r="EG40" s="490"/>
      <c r="EH40" s="490"/>
      <c r="EI40" s="490"/>
      <c r="EJ40" s="490"/>
      <c r="EK40" s="490"/>
      <c r="EL40" s="490"/>
      <c r="EM40" s="490"/>
      <c r="EN40" s="490"/>
      <c r="EO40" s="490"/>
      <c r="EP40" s="491"/>
      <c r="EQ40" s="442"/>
      <c r="ER40" s="443"/>
      <c r="ES40" s="443"/>
      <c r="ET40" s="373"/>
    </row>
    <row r="41" spans="1:150" ht="3" customHeight="1" x14ac:dyDescent="0.25">
      <c r="A41" s="373"/>
      <c r="B41" s="380"/>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c r="BV41" s="381"/>
      <c r="BW41" s="381"/>
      <c r="BX41" s="381"/>
      <c r="BY41" s="381"/>
      <c r="BZ41" s="381"/>
      <c r="CA41" s="381"/>
      <c r="CB41" s="381"/>
      <c r="CC41" s="381"/>
      <c r="CD41" s="381"/>
      <c r="CE41" s="381"/>
      <c r="CF41" s="381"/>
      <c r="CG41" s="381"/>
      <c r="CH41" s="381"/>
      <c r="CI41" s="381"/>
      <c r="CJ41" s="381"/>
      <c r="CK41" s="381"/>
      <c r="CL41" s="381"/>
      <c r="CM41" s="381"/>
      <c r="CN41" s="381"/>
      <c r="CO41" s="381"/>
      <c r="CP41" s="381"/>
      <c r="CQ41" s="381"/>
      <c r="CR41" s="381"/>
      <c r="CS41" s="381"/>
      <c r="CT41" s="381"/>
      <c r="CU41" s="381"/>
      <c r="CV41" s="381"/>
      <c r="CW41" s="381"/>
      <c r="CX41" s="381"/>
      <c r="CY41" s="381"/>
      <c r="CZ41" s="381"/>
      <c r="DA41" s="381"/>
      <c r="DB41" s="381"/>
      <c r="DC41" s="381"/>
      <c r="DD41" s="381"/>
      <c r="DE41" s="381"/>
      <c r="DF41" s="381"/>
      <c r="DG41" s="381"/>
      <c r="DH41" s="381"/>
      <c r="DI41" s="381"/>
      <c r="DJ41" s="381"/>
      <c r="DK41" s="381"/>
      <c r="DL41" s="381"/>
      <c r="DM41" s="381"/>
      <c r="DN41" s="381"/>
      <c r="DO41" s="381"/>
      <c r="DP41" s="381"/>
      <c r="DQ41" s="381"/>
      <c r="DR41" s="381"/>
      <c r="DS41" s="381"/>
      <c r="DT41" s="381"/>
      <c r="DU41" s="381"/>
      <c r="DV41" s="381"/>
      <c r="DW41" s="381"/>
      <c r="DX41" s="381"/>
      <c r="DY41" s="381"/>
      <c r="DZ41" s="381"/>
      <c r="EA41" s="381"/>
      <c r="EB41" s="381"/>
      <c r="EC41" s="381"/>
      <c r="ED41" s="381"/>
      <c r="EE41" s="381"/>
      <c r="EF41" s="381"/>
      <c r="EG41" s="381"/>
      <c r="EH41" s="381"/>
      <c r="EI41" s="381"/>
      <c r="EJ41" s="381"/>
      <c r="EK41" s="381"/>
      <c r="EL41" s="381"/>
      <c r="EM41" s="381"/>
      <c r="EN41" s="381"/>
      <c r="EO41" s="381"/>
      <c r="EP41" s="381"/>
      <c r="EQ41" s="381"/>
      <c r="ER41" s="381"/>
      <c r="ES41" s="381"/>
      <c r="ET41" s="373"/>
    </row>
    <row r="42" spans="1:150" ht="20.149999999999999" customHeight="1" x14ac:dyDescent="0.25">
      <c r="A42" s="373"/>
      <c r="B42" s="382" t="s">
        <v>89</v>
      </c>
      <c r="C42" s="383"/>
      <c r="D42" s="384"/>
      <c r="E42" s="434"/>
      <c r="F42" s="435"/>
      <c r="G42" s="435"/>
      <c r="H42" s="435"/>
      <c r="I42" s="435"/>
      <c r="J42" s="435"/>
      <c r="K42" s="435"/>
      <c r="L42" s="435"/>
      <c r="M42" s="435"/>
      <c r="N42" s="435"/>
      <c r="O42" s="435"/>
      <c r="P42" s="435"/>
      <c r="Q42" s="436"/>
      <c r="R42" s="434"/>
      <c r="S42" s="435"/>
      <c r="T42" s="435"/>
      <c r="U42" s="435"/>
      <c r="V42" s="435"/>
      <c r="W42" s="435"/>
      <c r="X42" s="435"/>
      <c r="Y42" s="435"/>
      <c r="Z42" s="435"/>
      <c r="AA42" s="435"/>
      <c r="AB42" s="435"/>
      <c r="AC42" s="435"/>
      <c r="AD42" s="436"/>
      <c r="AE42" s="437"/>
      <c r="AF42" s="438"/>
      <c r="AG42" s="438"/>
      <c r="AH42" s="438"/>
      <c r="AI42" s="438"/>
      <c r="AJ42" s="438"/>
      <c r="AK42" s="438"/>
      <c r="AL42" s="438"/>
      <c r="AM42" s="438"/>
      <c r="AN42" s="438"/>
      <c r="AO42" s="438"/>
      <c r="AP42" s="438"/>
      <c r="AQ42" s="438"/>
      <c r="AR42" s="438"/>
      <c r="AS42" s="438"/>
      <c r="AT42" s="438"/>
      <c r="AU42" s="438"/>
      <c r="AV42" s="438"/>
      <c r="AW42" s="438"/>
      <c r="AX42" s="438"/>
      <c r="AY42" s="438"/>
      <c r="AZ42" s="438"/>
      <c r="BA42" s="438"/>
      <c r="BB42" s="438"/>
      <c r="BC42" s="438"/>
      <c r="BD42" s="438"/>
      <c r="BE42" s="438"/>
      <c r="BF42" s="439"/>
      <c r="BG42" s="437"/>
      <c r="BH42" s="438"/>
      <c r="BI42" s="438"/>
      <c r="BJ42" s="438"/>
      <c r="BK42" s="438"/>
      <c r="BL42" s="438"/>
      <c r="BM42" s="438"/>
      <c r="BN42" s="438"/>
      <c r="BO42" s="438"/>
      <c r="BP42" s="438"/>
      <c r="BQ42" s="438"/>
      <c r="BR42" s="438"/>
      <c r="BS42" s="438"/>
      <c r="BT42" s="438"/>
      <c r="BU42" s="438"/>
      <c r="BV42" s="438"/>
      <c r="BW42" s="438"/>
      <c r="BX42" s="438"/>
      <c r="BY42" s="438"/>
      <c r="BZ42" s="438"/>
      <c r="CA42" s="438"/>
      <c r="CB42" s="438"/>
      <c r="CC42" s="438"/>
      <c r="CD42" s="438"/>
      <c r="CE42" s="438"/>
      <c r="CF42" s="438"/>
      <c r="CG42" s="438"/>
      <c r="CH42" s="439"/>
      <c r="CI42" s="444"/>
      <c r="CJ42" s="256"/>
      <c r="CK42" s="256"/>
      <c r="CL42" s="256"/>
      <c r="CM42" s="256"/>
      <c r="CN42" s="256"/>
      <c r="CO42" s="256"/>
      <c r="CP42" s="447"/>
      <c r="CQ42" s="478"/>
      <c r="CR42" s="479"/>
      <c r="CS42" s="479"/>
      <c r="CT42" s="479"/>
      <c r="CU42" s="479"/>
      <c r="CV42" s="479"/>
      <c r="CW42" s="479"/>
      <c r="CX42" s="388"/>
      <c r="CY42" s="389"/>
      <c r="CZ42" s="389"/>
      <c r="DA42" s="389"/>
      <c r="DB42" s="389"/>
      <c r="DC42" s="389"/>
      <c r="DD42" s="389"/>
      <c r="DE42" s="389"/>
      <c r="DF42" s="389"/>
      <c r="DG42" s="389"/>
      <c r="DH42" s="389"/>
      <c r="DI42" s="389"/>
      <c r="DJ42" s="389"/>
      <c r="DK42" s="389"/>
      <c r="DL42" s="389"/>
      <c r="DM42" s="444" t="s">
        <v>84</v>
      </c>
      <c r="DN42" s="445"/>
      <c r="DO42" s="445"/>
      <c r="DP42" s="445"/>
      <c r="DQ42" s="445"/>
      <c r="DR42" s="445"/>
      <c r="DS42" s="446"/>
      <c r="DT42" s="444"/>
      <c r="DU42" s="256"/>
      <c r="DV42" s="256"/>
      <c r="DW42" s="256"/>
      <c r="DX42" s="256"/>
      <c r="DY42" s="256"/>
      <c r="DZ42" s="256"/>
      <c r="EA42" s="447"/>
      <c r="EB42" s="472">
        <f>ROUND((IF(OR(CI42="Car",CI42="Car +1",CI42="Car +2",CI42="Car +3",CI42="Car +4",CI42="M/bike",CI42="Cycle"),CQ42*CX42,CX42)*IF(DM42="GBP",1,DT42)),2)</f>
        <v>0</v>
      </c>
      <c r="EC42" s="473"/>
      <c r="ED42" s="473"/>
      <c r="EE42" s="473"/>
      <c r="EF42" s="473"/>
      <c r="EG42" s="473"/>
      <c r="EH42" s="473"/>
      <c r="EI42" s="473"/>
      <c r="EJ42" s="473"/>
      <c r="EK42" s="473"/>
      <c r="EL42" s="473"/>
      <c r="EM42" s="473"/>
      <c r="EN42" s="473"/>
      <c r="EO42" s="473"/>
      <c r="EP42" s="474"/>
      <c r="EQ42" s="506"/>
      <c r="ER42" s="507"/>
      <c r="ES42" s="508"/>
      <c r="ET42" s="373"/>
    </row>
    <row r="43" spans="1:150" ht="20.149999999999999" customHeight="1" x14ac:dyDescent="0.25">
      <c r="A43" s="373"/>
      <c r="B43" s="385"/>
      <c r="C43" s="386"/>
      <c r="D43" s="387"/>
      <c r="E43" s="319" t="s">
        <v>77</v>
      </c>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1"/>
      <c r="AE43" s="489" t="str">
        <f>IF(DM43="Car",DU43*0.4,IF(DM43="Car +1",DU43*0.45,IF(DM43="Car +2",DU43*0.5,IF(DM43="Car +3",DU43*0.55,IF(DM43="Car +4",DU43*0.6,IF(DM43="M/Bike",DU43*0.24,IF(DM43="Cycle",DU43*0.2," ")))))))</f>
        <v xml:space="preserve"> </v>
      </c>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c r="CN43" s="490"/>
      <c r="CO43" s="490"/>
      <c r="CP43" s="490"/>
      <c r="CQ43" s="490"/>
      <c r="CR43" s="490"/>
      <c r="CS43" s="490"/>
      <c r="CT43" s="490"/>
      <c r="CU43" s="490"/>
      <c r="CV43" s="490"/>
      <c r="CW43" s="490"/>
      <c r="CX43" s="490"/>
      <c r="CY43" s="490"/>
      <c r="CZ43" s="490"/>
      <c r="DA43" s="490"/>
      <c r="DB43" s="490"/>
      <c r="DC43" s="490"/>
      <c r="DD43" s="490"/>
      <c r="DE43" s="490"/>
      <c r="DF43" s="490"/>
      <c r="DG43" s="490"/>
      <c r="DH43" s="490"/>
      <c r="DI43" s="490"/>
      <c r="DJ43" s="490"/>
      <c r="DK43" s="490"/>
      <c r="DL43" s="490"/>
      <c r="DM43" s="490"/>
      <c r="DN43" s="490"/>
      <c r="DO43" s="490"/>
      <c r="DP43" s="490"/>
      <c r="DQ43" s="490"/>
      <c r="DR43" s="490"/>
      <c r="DS43" s="490"/>
      <c r="DT43" s="490"/>
      <c r="DU43" s="490"/>
      <c r="DV43" s="490"/>
      <c r="DW43" s="490"/>
      <c r="DX43" s="490"/>
      <c r="DY43" s="490"/>
      <c r="DZ43" s="490"/>
      <c r="EA43" s="490"/>
      <c r="EB43" s="490"/>
      <c r="EC43" s="490"/>
      <c r="ED43" s="490"/>
      <c r="EE43" s="490"/>
      <c r="EF43" s="490"/>
      <c r="EG43" s="490"/>
      <c r="EH43" s="490"/>
      <c r="EI43" s="490"/>
      <c r="EJ43" s="490"/>
      <c r="EK43" s="490"/>
      <c r="EL43" s="490"/>
      <c r="EM43" s="490"/>
      <c r="EN43" s="490"/>
      <c r="EO43" s="490"/>
      <c r="EP43" s="491"/>
      <c r="EQ43" s="442"/>
      <c r="ER43" s="443"/>
      <c r="ES43" s="443"/>
      <c r="ET43" s="373"/>
    </row>
    <row r="44" spans="1:150" ht="3" customHeight="1" x14ac:dyDescent="0.25">
      <c r="A44" s="373"/>
      <c r="B44" s="380"/>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c r="BV44" s="381"/>
      <c r="BW44" s="381"/>
      <c r="BX44" s="381"/>
      <c r="BY44" s="381"/>
      <c r="BZ44" s="381"/>
      <c r="CA44" s="381"/>
      <c r="CB44" s="381"/>
      <c r="CC44" s="381"/>
      <c r="CD44" s="381"/>
      <c r="CE44" s="381"/>
      <c r="CF44" s="381"/>
      <c r="CG44" s="381"/>
      <c r="CH44" s="381"/>
      <c r="CI44" s="381"/>
      <c r="CJ44" s="381"/>
      <c r="CK44" s="381"/>
      <c r="CL44" s="381"/>
      <c r="CM44" s="381"/>
      <c r="CN44" s="381"/>
      <c r="CO44" s="381"/>
      <c r="CP44" s="381"/>
      <c r="CQ44" s="381"/>
      <c r="CR44" s="381"/>
      <c r="CS44" s="381"/>
      <c r="CT44" s="381"/>
      <c r="CU44" s="381"/>
      <c r="CV44" s="381"/>
      <c r="CW44" s="381"/>
      <c r="CX44" s="381"/>
      <c r="CY44" s="381"/>
      <c r="CZ44" s="381"/>
      <c r="DA44" s="381"/>
      <c r="DB44" s="381"/>
      <c r="DC44" s="381"/>
      <c r="DD44" s="381"/>
      <c r="DE44" s="381"/>
      <c r="DF44" s="381"/>
      <c r="DG44" s="381"/>
      <c r="DH44" s="381"/>
      <c r="DI44" s="381"/>
      <c r="DJ44" s="381"/>
      <c r="DK44" s="381"/>
      <c r="DL44" s="381"/>
      <c r="DM44" s="381"/>
      <c r="DN44" s="381"/>
      <c r="DO44" s="381"/>
      <c r="DP44" s="381"/>
      <c r="DQ44" s="381"/>
      <c r="DR44" s="381"/>
      <c r="DS44" s="381"/>
      <c r="DT44" s="381"/>
      <c r="DU44" s="381"/>
      <c r="DV44" s="381"/>
      <c r="DW44" s="381"/>
      <c r="DX44" s="381"/>
      <c r="DY44" s="381"/>
      <c r="DZ44" s="381"/>
      <c r="EA44" s="381"/>
      <c r="EB44" s="381"/>
      <c r="EC44" s="381"/>
      <c r="ED44" s="381"/>
      <c r="EE44" s="381"/>
      <c r="EF44" s="381"/>
      <c r="EG44" s="381"/>
      <c r="EH44" s="381"/>
      <c r="EI44" s="381"/>
      <c r="EJ44" s="381"/>
      <c r="EK44" s="381"/>
      <c r="EL44" s="381"/>
      <c r="EM44" s="381"/>
      <c r="EN44" s="381"/>
      <c r="EO44" s="381"/>
      <c r="EP44" s="381"/>
      <c r="EQ44" s="381"/>
      <c r="ER44" s="381"/>
      <c r="ES44" s="381"/>
      <c r="ET44" s="373"/>
    </row>
    <row r="45" spans="1:150" ht="20.149999999999999" customHeight="1" x14ac:dyDescent="0.25">
      <c r="A45" s="373"/>
      <c r="B45" s="382" t="s">
        <v>90</v>
      </c>
      <c r="C45" s="383"/>
      <c r="D45" s="384"/>
      <c r="E45" s="434"/>
      <c r="F45" s="435"/>
      <c r="G45" s="435"/>
      <c r="H45" s="435"/>
      <c r="I45" s="435"/>
      <c r="J45" s="435"/>
      <c r="K45" s="435"/>
      <c r="L45" s="435"/>
      <c r="M45" s="435"/>
      <c r="N45" s="435"/>
      <c r="O45" s="435"/>
      <c r="P45" s="435"/>
      <c r="Q45" s="436"/>
      <c r="R45" s="434"/>
      <c r="S45" s="435"/>
      <c r="T45" s="435"/>
      <c r="U45" s="435"/>
      <c r="V45" s="435"/>
      <c r="W45" s="435"/>
      <c r="X45" s="435"/>
      <c r="Y45" s="435"/>
      <c r="Z45" s="435"/>
      <c r="AA45" s="435"/>
      <c r="AB45" s="435"/>
      <c r="AC45" s="435"/>
      <c r="AD45" s="436"/>
      <c r="AE45" s="437"/>
      <c r="AF45" s="438"/>
      <c r="AG45" s="438"/>
      <c r="AH45" s="438"/>
      <c r="AI45" s="438"/>
      <c r="AJ45" s="438"/>
      <c r="AK45" s="438"/>
      <c r="AL45" s="438"/>
      <c r="AM45" s="438"/>
      <c r="AN45" s="438"/>
      <c r="AO45" s="438"/>
      <c r="AP45" s="438"/>
      <c r="AQ45" s="438"/>
      <c r="AR45" s="438"/>
      <c r="AS45" s="438"/>
      <c r="AT45" s="438"/>
      <c r="AU45" s="438"/>
      <c r="AV45" s="438"/>
      <c r="AW45" s="438"/>
      <c r="AX45" s="438"/>
      <c r="AY45" s="438"/>
      <c r="AZ45" s="438"/>
      <c r="BA45" s="438"/>
      <c r="BB45" s="438"/>
      <c r="BC45" s="438"/>
      <c r="BD45" s="438"/>
      <c r="BE45" s="438"/>
      <c r="BF45" s="439"/>
      <c r="BG45" s="437"/>
      <c r="BH45" s="438"/>
      <c r="BI45" s="438"/>
      <c r="BJ45" s="438"/>
      <c r="BK45" s="438"/>
      <c r="BL45" s="438"/>
      <c r="BM45" s="438"/>
      <c r="BN45" s="438"/>
      <c r="BO45" s="438"/>
      <c r="BP45" s="438"/>
      <c r="BQ45" s="438"/>
      <c r="BR45" s="438"/>
      <c r="BS45" s="438"/>
      <c r="BT45" s="438"/>
      <c r="BU45" s="438"/>
      <c r="BV45" s="438"/>
      <c r="BW45" s="438"/>
      <c r="BX45" s="438"/>
      <c r="BY45" s="438"/>
      <c r="BZ45" s="438"/>
      <c r="CA45" s="438"/>
      <c r="CB45" s="438"/>
      <c r="CC45" s="438"/>
      <c r="CD45" s="438"/>
      <c r="CE45" s="438"/>
      <c r="CF45" s="438"/>
      <c r="CG45" s="438"/>
      <c r="CH45" s="439"/>
      <c r="CI45" s="444"/>
      <c r="CJ45" s="256"/>
      <c r="CK45" s="256"/>
      <c r="CL45" s="256"/>
      <c r="CM45" s="256"/>
      <c r="CN45" s="256"/>
      <c r="CO45" s="256"/>
      <c r="CP45" s="447"/>
      <c r="CQ45" s="478"/>
      <c r="CR45" s="479"/>
      <c r="CS45" s="479"/>
      <c r="CT45" s="479"/>
      <c r="CU45" s="479"/>
      <c r="CV45" s="479"/>
      <c r="CW45" s="479"/>
      <c r="CX45" s="388"/>
      <c r="CY45" s="389"/>
      <c r="CZ45" s="389"/>
      <c r="DA45" s="389"/>
      <c r="DB45" s="389"/>
      <c r="DC45" s="389"/>
      <c r="DD45" s="389"/>
      <c r="DE45" s="389"/>
      <c r="DF45" s="389"/>
      <c r="DG45" s="389"/>
      <c r="DH45" s="389"/>
      <c r="DI45" s="389"/>
      <c r="DJ45" s="389"/>
      <c r="DK45" s="389"/>
      <c r="DL45" s="389"/>
      <c r="DM45" s="444" t="s">
        <v>84</v>
      </c>
      <c r="DN45" s="445"/>
      <c r="DO45" s="445"/>
      <c r="DP45" s="445"/>
      <c r="DQ45" s="445"/>
      <c r="DR45" s="445"/>
      <c r="DS45" s="446"/>
      <c r="DT45" s="444"/>
      <c r="DU45" s="256"/>
      <c r="DV45" s="256"/>
      <c r="DW45" s="256"/>
      <c r="DX45" s="256"/>
      <c r="DY45" s="256"/>
      <c r="DZ45" s="256"/>
      <c r="EA45" s="447"/>
      <c r="EB45" s="472">
        <f>ROUND((IF(OR(CI45="Car",CI45="Car +1",CI45="Car +2",CI45="Car +3",CI45="Car +4",CI45="M/bike",CI45="Cycle"),CQ45*CX45,CX45)*IF(DM45="GBP",1,DT45)),2)</f>
        <v>0</v>
      </c>
      <c r="EC45" s="473"/>
      <c r="ED45" s="473"/>
      <c r="EE45" s="473"/>
      <c r="EF45" s="473"/>
      <c r="EG45" s="473"/>
      <c r="EH45" s="473"/>
      <c r="EI45" s="473"/>
      <c r="EJ45" s="473"/>
      <c r="EK45" s="473"/>
      <c r="EL45" s="473"/>
      <c r="EM45" s="473"/>
      <c r="EN45" s="473"/>
      <c r="EO45" s="473"/>
      <c r="EP45" s="474"/>
      <c r="EQ45" s="506"/>
      <c r="ER45" s="507"/>
      <c r="ES45" s="508"/>
      <c r="ET45" s="373"/>
    </row>
    <row r="46" spans="1:150" ht="20.149999999999999" customHeight="1" x14ac:dyDescent="0.25">
      <c r="A46" s="373"/>
      <c r="B46" s="385"/>
      <c r="C46" s="386"/>
      <c r="D46" s="387"/>
      <c r="E46" s="319" t="s">
        <v>77</v>
      </c>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1"/>
      <c r="AE46" s="475" t="str">
        <f>IF(DM46="Car",DU46*0.4,IF(DM46="Car +1",DU46*0.45,IF(DM46="Car +2",DU46*0.5,IF(DM46="Car +3",DU46*0.55,IF(DM46="Car +4",DU46*0.6,IF(DM46="M/Bike",DU46*0.24,IF(DM46="Cycle",DU46*0.2," ")))))))</f>
        <v xml:space="preserve"> </v>
      </c>
      <c r="AF46" s="476"/>
      <c r="AG46" s="476"/>
      <c r="AH46" s="476"/>
      <c r="AI46" s="476"/>
      <c r="AJ46" s="476"/>
      <c r="AK46" s="476"/>
      <c r="AL46" s="476"/>
      <c r="AM46" s="476"/>
      <c r="AN46" s="476"/>
      <c r="AO46" s="476"/>
      <c r="AP46" s="476"/>
      <c r="AQ46" s="476"/>
      <c r="AR46" s="476"/>
      <c r="AS46" s="476"/>
      <c r="AT46" s="476"/>
      <c r="AU46" s="476"/>
      <c r="AV46" s="476"/>
      <c r="AW46" s="476"/>
      <c r="AX46" s="476"/>
      <c r="AY46" s="476"/>
      <c r="AZ46" s="476"/>
      <c r="BA46" s="476"/>
      <c r="BB46" s="476"/>
      <c r="BC46" s="476"/>
      <c r="BD46" s="476"/>
      <c r="BE46" s="476"/>
      <c r="BF46" s="476"/>
      <c r="BG46" s="476"/>
      <c r="BH46" s="476"/>
      <c r="BI46" s="476"/>
      <c r="BJ46" s="476"/>
      <c r="BK46" s="476"/>
      <c r="BL46" s="476"/>
      <c r="BM46" s="476"/>
      <c r="BN46" s="476"/>
      <c r="BO46" s="476"/>
      <c r="BP46" s="476"/>
      <c r="BQ46" s="476"/>
      <c r="BR46" s="476"/>
      <c r="BS46" s="476"/>
      <c r="BT46" s="476"/>
      <c r="BU46" s="476"/>
      <c r="BV46" s="476"/>
      <c r="BW46" s="476"/>
      <c r="BX46" s="476"/>
      <c r="BY46" s="476"/>
      <c r="BZ46" s="476"/>
      <c r="CA46" s="476"/>
      <c r="CB46" s="476"/>
      <c r="CC46" s="476"/>
      <c r="CD46" s="476"/>
      <c r="CE46" s="476"/>
      <c r="CF46" s="476"/>
      <c r="CG46" s="476"/>
      <c r="CH46" s="476"/>
      <c r="CI46" s="476"/>
      <c r="CJ46" s="476"/>
      <c r="CK46" s="476"/>
      <c r="CL46" s="476"/>
      <c r="CM46" s="476"/>
      <c r="CN46" s="476"/>
      <c r="CO46" s="476"/>
      <c r="CP46" s="476"/>
      <c r="CQ46" s="476"/>
      <c r="CR46" s="476"/>
      <c r="CS46" s="476"/>
      <c r="CT46" s="476"/>
      <c r="CU46" s="476"/>
      <c r="CV46" s="476"/>
      <c r="CW46" s="476"/>
      <c r="CX46" s="476"/>
      <c r="CY46" s="476"/>
      <c r="CZ46" s="476"/>
      <c r="DA46" s="476"/>
      <c r="DB46" s="476"/>
      <c r="DC46" s="476"/>
      <c r="DD46" s="476"/>
      <c r="DE46" s="476"/>
      <c r="DF46" s="476"/>
      <c r="DG46" s="476"/>
      <c r="DH46" s="476"/>
      <c r="DI46" s="476"/>
      <c r="DJ46" s="476"/>
      <c r="DK46" s="476"/>
      <c r="DL46" s="476"/>
      <c r="DM46" s="476"/>
      <c r="DN46" s="476"/>
      <c r="DO46" s="476"/>
      <c r="DP46" s="476"/>
      <c r="DQ46" s="476"/>
      <c r="DR46" s="476"/>
      <c r="DS46" s="476"/>
      <c r="DT46" s="476"/>
      <c r="DU46" s="476"/>
      <c r="DV46" s="476"/>
      <c r="DW46" s="476"/>
      <c r="DX46" s="476"/>
      <c r="DY46" s="476"/>
      <c r="DZ46" s="476"/>
      <c r="EA46" s="476"/>
      <c r="EB46" s="476"/>
      <c r="EC46" s="476"/>
      <c r="ED46" s="476"/>
      <c r="EE46" s="476"/>
      <c r="EF46" s="476"/>
      <c r="EG46" s="476"/>
      <c r="EH46" s="476"/>
      <c r="EI46" s="476"/>
      <c r="EJ46" s="476"/>
      <c r="EK46" s="476"/>
      <c r="EL46" s="476"/>
      <c r="EM46" s="476"/>
      <c r="EN46" s="476"/>
      <c r="EO46" s="476"/>
      <c r="EP46" s="477"/>
      <c r="EQ46" s="442"/>
      <c r="ER46" s="443"/>
      <c r="ES46" s="443"/>
      <c r="ET46" s="373"/>
    </row>
    <row r="47" spans="1:150" ht="4" customHeight="1" x14ac:dyDescent="0.25">
      <c r="A47" s="373"/>
      <c r="B47" s="487"/>
      <c r="C47" s="488"/>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8"/>
      <c r="AY47" s="488"/>
      <c r="AZ47" s="488"/>
      <c r="BA47" s="488"/>
      <c r="BB47" s="488"/>
      <c r="BC47" s="488"/>
      <c r="BD47" s="488"/>
      <c r="BE47" s="488"/>
      <c r="BF47" s="488"/>
      <c r="BG47" s="488"/>
      <c r="BH47" s="488"/>
      <c r="BI47" s="488"/>
      <c r="BJ47" s="488"/>
      <c r="BK47" s="488"/>
      <c r="BL47" s="488"/>
      <c r="BM47" s="488"/>
      <c r="BN47" s="488"/>
      <c r="BO47" s="488"/>
      <c r="BP47" s="488"/>
      <c r="BQ47" s="488"/>
      <c r="BR47" s="488"/>
      <c r="BS47" s="488"/>
      <c r="BT47" s="488"/>
      <c r="BU47" s="488"/>
      <c r="BV47" s="488"/>
      <c r="BW47" s="488"/>
      <c r="BX47" s="488"/>
      <c r="BY47" s="488"/>
      <c r="BZ47" s="488"/>
      <c r="CA47" s="488"/>
      <c r="CB47" s="488"/>
      <c r="CC47" s="488"/>
      <c r="CD47" s="488"/>
      <c r="CE47" s="488"/>
      <c r="CF47" s="488"/>
      <c r="CG47" s="488"/>
      <c r="CH47" s="488"/>
      <c r="CI47" s="488"/>
      <c r="CJ47" s="488"/>
      <c r="CK47" s="488"/>
      <c r="CL47" s="488"/>
      <c r="CM47" s="488"/>
      <c r="CN47" s="488"/>
      <c r="CO47" s="488"/>
      <c r="CP47" s="488"/>
      <c r="CQ47" s="488"/>
      <c r="CR47" s="488"/>
      <c r="CS47" s="488"/>
      <c r="CT47" s="488"/>
      <c r="CU47" s="488"/>
      <c r="CV47" s="488"/>
      <c r="CW47" s="488"/>
      <c r="CX47" s="488"/>
      <c r="CY47" s="488"/>
      <c r="CZ47" s="488"/>
      <c r="DA47" s="488"/>
      <c r="DB47" s="488"/>
      <c r="DC47" s="488"/>
      <c r="DD47" s="488"/>
      <c r="DE47" s="488"/>
      <c r="DF47" s="488"/>
      <c r="DG47" s="488"/>
      <c r="DH47" s="488"/>
      <c r="DI47" s="488"/>
      <c r="DJ47" s="488"/>
      <c r="DK47" s="488"/>
      <c r="DL47" s="488"/>
      <c r="DM47" s="488"/>
      <c r="DN47" s="488"/>
      <c r="DO47" s="488"/>
      <c r="DP47" s="488"/>
      <c r="DQ47" s="488"/>
      <c r="DR47" s="488"/>
      <c r="DS47" s="488"/>
      <c r="DT47" s="488"/>
      <c r="DU47" s="488"/>
      <c r="DV47" s="488"/>
      <c r="DW47" s="488"/>
      <c r="DX47" s="488"/>
      <c r="DY47" s="488"/>
      <c r="DZ47" s="488"/>
      <c r="EA47" s="488"/>
      <c r="EB47" s="488"/>
      <c r="EC47" s="488"/>
      <c r="ED47" s="488"/>
      <c r="EE47" s="488"/>
      <c r="EF47" s="488"/>
      <c r="EG47" s="488"/>
      <c r="EH47" s="488"/>
      <c r="EI47" s="488"/>
      <c r="EJ47" s="488"/>
      <c r="EK47" s="488"/>
      <c r="EL47" s="488"/>
      <c r="EM47" s="488"/>
      <c r="EN47" s="488"/>
      <c r="EO47" s="488"/>
      <c r="EP47" s="488"/>
      <c r="EQ47" s="488"/>
      <c r="ER47" s="488"/>
      <c r="ES47" s="488"/>
      <c r="ET47" s="373"/>
    </row>
    <row r="48" spans="1:150" ht="5.15" customHeight="1" x14ac:dyDescent="0.25">
      <c r="A48" s="373"/>
      <c r="B48" s="492" t="s">
        <v>18</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509"/>
      <c r="AP48" s="509"/>
      <c r="AQ48" s="509"/>
      <c r="AR48" s="509"/>
      <c r="AS48" s="509"/>
      <c r="AT48" s="509"/>
      <c r="AU48" s="509"/>
      <c r="AV48" s="509"/>
      <c r="AW48" s="509"/>
      <c r="AX48" s="509"/>
      <c r="AY48" s="509"/>
      <c r="AZ48" s="509"/>
      <c r="BA48" s="509"/>
      <c r="BB48" s="509"/>
      <c r="BC48" s="509"/>
      <c r="BD48" s="509"/>
      <c r="BE48" s="509"/>
      <c r="BF48" s="509"/>
      <c r="BG48" s="509"/>
      <c r="BH48" s="509"/>
      <c r="BI48" s="509"/>
      <c r="BJ48" s="509"/>
      <c r="BK48" s="509"/>
      <c r="BL48" s="509"/>
      <c r="BM48" s="509"/>
      <c r="BN48" s="509"/>
      <c r="BO48" s="509"/>
      <c r="BP48" s="509"/>
      <c r="BQ48" s="509"/>
      <c r="BR48" s="509"/>
      <c r="BS48" s="509"/>
      <c r="BT48" s="509"/>
      <c r="BU48" s="509"/>
      <c r="BV48" s="509"/>
      <c r="BW48" s="509"/>
      <c r="BX48" s="509"/>
      <c r="BY48" s="509"/>
      <c r="BZ48" s="509"/>
      <c r="CA48" s="509"/>
      <c r="CB48" s="509"/>
      <c r="CC48" s="509"/>
      <c r="CD48" s="509"/>
      <c r="CE48" s="509"/>
      <c r="CF48" s="509"/>
      <c r="CG48" s="509"/>
      <c r="CH48" s="509"/>
      <c r="CI48" s="509"/>
      <c r="CJ48" s="509"/>
      <c r="CK48" s="509"/>
      <c r="CL48" s="509"/>
      <c r="CM48" s="509"/>
      <c r="CN48" s="509"/>
      <c r="CO48" s="509"/>
      <c r="CP48" s="509"/>
      <c r="CQ48" s="509"/>
      <c r="CR48" s="509"/>
      <c r="CS48" s="509"/>
      <c r="CT48" s="509"/>
      <c r="CU48" s="509"/>
      <c r="CV48" s="509"/>
      <c r="CW48" s="509"/>
      <c r="CX48" s="509"/>
      <c r="CY48" s="509"/>
      <c r="CZ48" s="509"/>
      <c r="DA48" s="509"/>
      <c r="DB48" s="509"/>
      <c r="DC48" s="509"/>
      <c r="DD48" s="509"/>
      <c r="DE48" s="509"/>
      <c r="DF48" s="509"/>
      <c r="DG48" s="509"/>
      <c r="DH48" s="509"/>
      <c r="DI48" s="509"/>
      <c r="DJ48" s="509"/>
      <c r="DK48" s="509"/>
      <c r="DL48" s="509"/>
      <c r="DM48" s="509"/>
      <c r="DN48" s="509"/>
      <c r="DO48" s="509"/>
      <c r="DP48" s="509"/>
      <c r="DQ48" s="509"/>
      <c r="DR48" s="509"/>
      <c r="DS48" s="509"/>
      <c r="DT48" s="509"/>
      <c r="DU48" s="509"/>
      <c r="DV48" s="509"/>
      <c r="DW48" s="509"/>
      <c r="DX48" s="509"/>
      <c r="DY48" s="509"/>
      <c r="DZ48" s="509"/>
      <c r="EA48" s="509"/>
      <c r="EB48" s="509"/>
      <c r="EC48" s="509"/>
      <c r="ED48" s="509"/>
      <c r="EE48" s="509"/>
      <c r="EF48" s="509"/>
      <c r="EG48" s="509"/>
      <c r="EH48" s="509"/>
      <c r="EI48" s="509"/>
      <c r="EJ48" s="509"/>
      <c r="EK48" s="509"/>
      <c r="EL48" s="509"/>
      <c r="EM48" s="509"/>
      <c r="EN48" s="509"/>
      <c r="EO48" s="509"/>
      <c r="EP48" s="509"/>
      <c r="EQ48" s="509"/>
      <c r="ER48" s="509"/>
      <c r="ES48" s="509"/>
      <c r="ET48" s="373"/>
    </row>
    <row r="49" spans="1:150" ht="5.15" customHeight="1" x14ac:dyDescent="0.25">
      <c r="A49" s="373"/>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509"/>
      <c r="AP49" s="509"/>
      <c r="AQ49" s="509"/>
      <c r="AR49" s="509"/>
      <c r="AS49" s="509"/>
      <c r="AT49" s="509"/>
      <c r="AU49" s="509"/>
      <c r="AV49" s="509"/>
      <c r="AW49" s="509"/>
      <c r="AX49" s="509"/>
      <c r="AY49" s="509"/>
      <c r="AZ49" s="509"/>
      <c r="BA49" s="509"/>
      <c r="BB49" s="509"/>
      <c r="BC49" s="509"/>
      <c r="BD49" s="509"/>
      <c r="BE49" s="509"/>
      <c r="BF49" s="509"/>
      <c r="BG49" s="509"/>
      <c r="BH49" s="509"/>
      <c r="BI49" s="509"/>
      <c r="BJ49" s="509"/>
      <c r="BK49" s="509"/>
      <c r="BL49" s="509"/>
      <c r="BM49" s="509"/>
      <c r="BN49" s="509"/>
      <c r="BO49" s="509"/>
      <c r="BP49" s="509"/>
      <c r="BQ49" s="509"/>
      <c r="BR49" s="509"/>
      <c r="BS49" s="509"/>
      <c r="BT49" s="509"/>
      <c r="BU49" s="509"/>
      <c r="BV49" s="509"/>
      <c r="BW49" s="509"/>
      <c r="BX49" s="509"/>
      <c r="BY49" s="509"/>
      <c r="BZ49" s="509"/>
      <c r="CA49" s="509"/>
      <c r="CB49" s="509"/>
      <c r="CC49" s="509"/>
      <c r="CD49" s="509"/>
      <c r="CE49" s="509"/>
      <c r="CF49" s="509"/>
      <c r="CG49" s="509"/>
      <c r="CH49" s="509"/>
      <c r="CI49" s="509"/>
      <c r="CJ49" s="509"/>
      <c r="CK49" s="509"/>
      <c r="CL49" s="509"/>
      <c r="CM49" s="509"/>
      <c r="CN49" s="509"/>
      <c r="CO49" s="509"/>
      <c r="CP49" s="509"/>
      <c r="CQ49" s="509"/>
      <c r="CR49" s="509"/>
      <c r="CS49" s="509"/>
      <c r="CT49" s="509"/>
      <c r="CU49" s="509"/>
      <c r="CV49" s="509"/>
      <c r="CW49" s="509"/>
      <c r="CX49" s="509"/>
      <c r="CY49" s="509"/>
      <c r="CZ49" s="509"/>
      <c r="DA49" s="509"/>
      <c r="DB49" s="509"/>
      <c r="DC49" s="509"/>
      <c r="DD49" s="509"/>
      <c r="DE49" s="509"/>
      <c r="DF49" s="509"/>
      <c r="DG49" s="509"/>
      <c r="DH49" s="509"/>
      <c r="DI49" s="509"/>
      <c r="DJ49" s="509"/>
      <c r="DK49" s="509"/>
      <c r="DL49" s="509"/>
      <c r="DM49" s="509"/>
      <c r="DN49" s="509"/>
      <c r="DO49" s="509"/>
      <c r="DP49" s="509"/>
      <c r="DQ49" s="509"/>
      <c r="DR49" s="509"/>
      <c r="DS49" s="509"/>
      <c r="DT49" s="509"/>
      <c r="DU49" s="509"/>
      <c r="DV49" s="509"/>
      <c r="DW49" s="509"/>
      <c r="DX49" s="509"/>
      <c r="DY49" s="509"/>
      <c r="DZ49" s="509"/>
      <c r="EA49" s="509"/>
      <c r="EB49" s="509"/>
      <c r="EC49" s="509"/>
      <c r="ED49" s="509"/>
      <c r="EE49" s="509"/>
      <c r="EF49" s="509"/>
      <c r="EG49" s="509"/>
      <c r="EH49" s="509"/>
      <c r="EI49" s="509"/>
      <c r="EJ49" s="509"/>
      <c r="EK49" s="509"/>
      <c r="EL49" s="509"/>
      <c r="EM49" s="509"/>
      <c r="EN49" s="509"/>
      <c r="EO49" s="509"/>
      <c r="EP49" s="509"/>
      <c r="EQ49" s="509"/>
      <c r="ER49" s="509"/>
      <c r="ES49" s="509"/>
      <c r="ET49" s="373"/>
    </row>
    <row r="50" spans="1:150" ht="5.15" customHeight="1" x14ac:dyDescent="0.25">
      <c r="A50" s="373"/>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509"/>
      <c r="AP50" s="509"/>
      <c r="AQ50" s="509"/>
      <c r="AR50" s="509"/>
      <c r="AS50" s="509"/>
      <c r="AT50" s="509"/>
      <c r="AU50" s="509"/>
      <c r="AV50" s="509"/>
      <c r="AW50" s="509"/>
      <c r="AX50" s="509"/>
      <c r="AY50" s="509"/>
      <c r="AZ50" s="509"/>
      <c r="BA50" s="509"/>
      <c r="BB50" s="509"/>
      <c r="BC50" s="509"/>
      <c r="BD50" s="509"/>
      <c r="BE50" s="509"/>
      <c r="BF50" s="509"/>
      <c r="BG50" s="509"/>
      <c r="BH50" s="509"/>
      <c r="BI50" s="509"/>
      <c r="BJ50" s="509"/>
      <c r="BK50" s="509"/>
      <c r="BL50" s="509"/>
      <c r="BM50" s="509"/>
      <c r="BN50" s="509"/>
      <c r="BO50" s="509"/>
      <c r="BP50" s="509"/>
      <c r="BQ50" s="509"/>
      <c r="BR50" s="509"/>
      <c r="BS50" s="509"/>
      <c r="BT50" s="509"/>
      <c r="BU50" s="509"/>
      <c r="BV50" s="509"/>
      <c r="BW50" s="509"/>
      <c r="BX50" s="509"/>
      <c r="BY50" s="509"/>
      <c r="BZ50" s="509"/>
      <c r="CA50" s="509"/>
      <c r="CB50" s="509"/>
      <c r="CC50" s="509"/>
      <c r="CD50" s="509"/>
      <c r="CE50" s="509"/>
      <c r="CF50" s="509"/>
      <c r="CG50" s="509"/>
      <c r="CH50" s="509"/>
      <c r="CI50" s="509"/>
      <c r="CJ50" s="509"/>
      <c r="CK50" s="509"/>
      <c r="CL50" s="509"/>
      <c r="CM50" s="509"/>
      <c r="CN50" s="509"/>
      <c r="CO50" s="509"/>
      <c r="CP50" s="509"/>
      <c r="CQ50" s="509"/>
      <c r="CR50" s="509"/>
      <c r="CS50" s="509"/>
      <c r="CT50" s="509"/>
      <c r="CU50" s="509"/>
      <c r="CV50" s="509"/>
      <c r="CW50" s="509"/>
      <c r="CX50" s="509"/>
      <c r="CY50" s="509"/>
      <c r="CZ50" s="509"/>
      <c r="DA50" s="509"/>
      <c r="DB50" s="509"/>
      <c r="DC50" s="509"/>
      <c r="DD50" s="509"/>
      <c r="DE50" s="509"/>
      <c r="DF50" s="509"/>
      <c r="DG50" s="509"/>
      <c r="DH50" s="509"/>
      <c r="DI50" s="509"/>
      <c r="DJ50" s="509"/>
      <c r="DK50" s="509"/>
      <c r="DL50" s="509"/>
      <c r="DM50" s="509"/>
      <c r="DN50" s="509"/>
      <c r="DO50" s="509"/>
      <c r="DP50" s="509"/>
      <c r="DQ50" s="509"/>
      <c r="DR50" s="509"/>
      <c r="DS50" s="509"/>
      <c r="DT50" s="509"/>
      <c r="DU50" s="509"/>
      <c r="DV50" s="509"/>
      <c r="DW50" s="509"/>
      <c r="DX50" s="509"/>
      <c r="DY50" s="509"/>
      <c r="DZ50" s="509"/>
      <c r="EA50" s="509"/>
      <c r="EB50" s="509"/>
      <c r="EC50" s="509"/>
      <c r="ED50" s="509"/>
      <c r="EE50" s="509"/>
      <c r="EF50" s="509"/>
      <c r="EG50" s="509"/>
      <c r="EH50" s="509"/>
      <c r="EI50" s="509"/>
      <c r="EJ50" s="509"/>
      <c r="EK50" s="509"/>
      <c r="EL50" s="509"/>
      <c r="EM50" s="509"/>
      <c r="EN50" s="509"/>
      <c r="EO50" s="509"/>
      <c r="EP50" s="509"/>
      <c r="EQ50" s="509"/>
      <c r="ER50" s="509"/>
      <c r="ES50" s="509"/>
      <c r="ET50" s="373"/>
    </row>
    <row r="51" spans="1:150" ht="5.15" customHeight="1" x14ac:dyDescent="0.25">
      <c r="A51" s="373"/>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510"/>
      <c r="AP51" s="510"/>
      <c r="AQ51" s="510"/>
      <c r="AR51" s="510"/>
      <c r="AS51" s="510"/>
      <c r="AT51" s="510"/>
      <c r="AU51" s="510"/>
      <c r="AV51" s="510"/>
      <c r="AW51" s="510"/>
      <c r="AX51" s="510"/>
      <c r="AY51" s="510"/>
      <c r="AZ51" s="510"/>
      <c r="BA51" s="510"/>
      <c r="BB51" s="510"/>
      <c r="BC51" s="510"/>
      <c r="BD51" s="510"/>
      <c r="BE51" s="510"/>
      <c r="BF51" s="510"/>
      <c r="BG51" s="510"/>
      <c r="BH51" s="510"/>
      <c r="BI51" s="510"/>
      <c r="BJ51" s="510"/>
      <c r="BK51" s="510"/>
      <c r="BL51" s="510"/>
      <c r="BM51" s="510"/>
      <c r="BN51" s="510"/>
      <c r="BO51" s="510"/>
      <c r="BP51" s="510"/>
      <c r="BQ51" s="510"/>
      <c r="BR51" s="510"/>
      <c r="BS51" s="510"/>
      <c r="BT51" s="510"/>
      <c r="BU51" s="510"/>
      <c r="BV51" s="510"/>
      <c r="BW51" s="510"/>
      <c r="BX51" s="510"/>
      <c r="BY51" s="510"/>
      <c r="BZ51" s="510"/>
      <c r="CA51" s="510"/>
      <c r="CB51" s="510"/>
      <c r="CC51" s="510"/>
      <c r="CD51" s="510"/>
      <c r="CE51" s="510"/>
      <c r="CF51" s="510"/>
      <c r="CG51" s="510"/>
      <c r="CH51" s="510"/>
      <c r="CI51" s="510"/>
      <c r="CJ51" s="510"/>
      <c r="CK51" s="510"/>
      <c r="CL51" s="510"/>
      <c r="CM51" s="510"/>
      <c r="CN51" s="510"/>
      <c r="CO51" s="510"/>
      <c r="CP51" s="510"/>
      <c r="CQ51" s="510"/>
      <c r="CR51" s="510"/>
      <c r="CS51" s="510"/>
      <c r="CT51" s="510"/>
      <c r="CU51" s="510"/>
      <c r="CV51" s="510"/>
      <c r="CW51" s="510"/>
      <c r="CX51" s="510"/>
      <c r="CY51" s="510"/>
      <c r="CZ51" s="510"/>
      <c r="DA51" s="510"/>
      <c r="DB51" s="510"/>
      <c r="DC51" s="510"/>
      <c r="DD51" s="510"/>
      <c r="DE51" s="510"/>
      <c r="DF51" s="510"/>
      <c r="DG51" s="510"/>
      <c r="DH51" s="510"/>
      <c r="DI51" s="510"/>
      <c r="DJ51" s="510"/>
      <c r="DK51" s="510"/>
      <c r="DL51" s="510"/>
      <c r="DM51" s="510"/>
      <c r="DN51" s="510"/>
      <c r="DO51" s="510"/>
      <c r="DP51" s="510"/>
      <c r="DQ51" s="510"/>
      <c r="DR51" s="510"/>
      <c r="DS51" s="510"/>
      <c r="DT51" s="510"/>
      <c r="DU51" s="510"/>
      <c r="DV51" s="510"/>
      <c r="DW51" s="510"/>
      <c r="DX51" s="510"/>
      <c r="DY51" s="510"/>
      <c r="DZ51" s="510"/>
      <c r="EA51" s="510"/>
      <c r="EB51" s="510"/>
      <c r="EC51" s="510"/>
      <c r="ED51" s="510"/>
      <c r="EE51" s="510"/>
      <c r="EF51" s="510"/>
      <c r="EG51" s="510"/>
      <c r="EH51" s="510"/>
      <c r="EI51" s="510"/>
      <c r="EJ51" s="510"/>
      <c r="EK51" s="510"/>
      <c r="EL51" s="510"/>
      <c r="EM51" s="510"/>
      <c r="EN51" s="510"/>
      <c r="EO51" s="510"/>
      <c r="EP51" s="510"/>
      <c r="EQ51" s="510"/>
      <c r="ER51" s="510"/>
      <c r="ES51" s="510"/>
      <c r="ET51" s="373"/>
    </row>
    <row r="52" spans="1:150" ht="5.15" customHeight="1" x14ac:dyDescent="0.25">
      <c r="A52" s="373"/>
      <c r="B52" s="514" t="s">
        <v>71</v>
      </c>
      <c r="C52" s="515"/>
      <c r="D52" s="515"/>
      <c r="E52" s="515"/>
      <c r="F52" s="515"/>
      <c r="G52" s="516"/>
      <c r="H52" s="516"/>
      <c r="I52" s="516"/>
      <c r="J52" s="516"/>
      <c r="K52" s="516"/>
      <c r="L52" s="516"/>
      <c r="M52" s="516"/>
      <c r="N52" s="517"/>
      <c r="O52" s="521" t="s">
        <v>72</v>
      </c>
      <c r="P52" s="515"/>
      <c r="Q52" s="515"/>
      <c r="R52" s="515"/>
      <c r="S52" s="515"/>
      <c r="T52" s="516"/>
      <c r="U52" s="516"/>
      <c r="V52" s="516"/>
      <c r="W52" s="516"/>
      <c r="X52" s="516"/>
      <c r="Y52" s="516"/>
      <c r="Z52" s="516"/>
      <c r="AA52" s="517"/>
      <c r="AB52" s="418" t="s">
        <v>36</v>
      </c>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392"/>
      <c r="BC52" s="392"/>
      <c r="BD52" s="392"/>
      <c r="BE52" s="392"/>
      <c r="BF52" s="392"/>
      <c r="BG52" s="392"/>
      <c r="BH52" s="392"/>
      <c r="BI52" s="392"/>
      <c r="BJ52" s="392"/>
      <c r="BK52" s="392"/>
      <c r="BL52" s="392"/>
      <c r="BM52" s="392"/>
      <c r="BN52" s="392"/>
      <c r="BO52" s="392"/>
      <c r="BP52" s="392"/>
      <c r="BQ52" s="392"/>
      <c r="BR52" s="392"/>
      <c r="BS52" s="392"/>
      <c r="BT52" s="392"/>
      <c r="BU52" s="392"/>
      <c r="BV52" s="392"/>
      <c r="BW52" s="392"/>
      <c r="BX52" s="392"/>
      <c r="BY52" s="392"/>
      <c r="BZ52" s="392"/>
      <c r="CA52" s="392"/>
      <c r="CB52" s="392"/>
      <c r="CC52" s="392"/>
      <c r="CD52" s="392"/>
      <c r="CE52" s="392"/>
      <c r="CF52" s="392"/>
      <c r="CG52" s="392"/>
      <c r="CH52" s="392"/>
      <c r="CI52" s="392"/>
      <c r="CJ52" s="392"/>
      <c r="CK52" s="392"/>
      <c r="CL52" s="392"/>
      <c r="CM52" s="392"/>
      <c r="CN52" s="392"/>
      <c r="CO52" s="392"/>
      <c r="CP52" s="392"/>
      <c r="CQ52" s="392"/>
      <c r="CR52" s="392"/>
      <c r="CS52" s="392"/>
      <c r="CT52" s="392"/>
      <c r="CU52" s="392"/>
      <c r="CV52" s="392"/>
      <c r="CW52" s="392"/>
      <c r="CX52" s="462" t="s">
        <v>78</v>
      </c>
      <c r="CY52" s="392"/>
      <c r="CZ52" s="392"/>
      <c r="DA52" s="392"/>
      <c r="DB52" s="392"/>
      <c r="DC52" s="392"/>
      <c r="DD52" s="392"/>
      <c r="DE52" s="392"/>
      <c r="DF52" s="392"/>
      <c r="DG52" s="392"/>
      <c r="DH52" s="392"/>
      <c r="DI52" s="392"/>
      <c r="DJ52" s="392"/>
      <c r="DK52" s="392"/>
      <c r="DL52" s="393"/>
      <c r="DM52" s="409" t="s">
        <v>75</v>
      </c>
      <c r="DN52" s="410"/>
      <c r="DO52" s="410"/>
      <c r="DP52" s="410"/>
      <c r="DQ52" s="410"/>
      <c r="DR52" s="410"/>
      <c r="DS52" s="411"/>
      <c r="DT52" s="409" t="s">
        <v>79</v>
      </c>
      <c r="DU52" s="453"/>
      <c r="DV52" s="453"/>
      <c r="DW52" s="453"/>
      <c r="DX52" s="453"/>
      <c r="DY52" s="453"/>
      <c r="DZ52" s="453"/>
      <c r="EA52" s="454"/>
      <c r="EB52" s="365" t="s">
        <v>15</v>
      </c>
      <c r="EC52" s="406"/>
      <c r="ED52" s="406"/>
      <c r="EE52" s="406"/>
      <c r="EF52" s="406"/>
      <c r="EG52" s="407"/>
      <c r="EH52" s="407"/>
      <c r="EI52" s="407"/>
      <c r="EJ52" s="407"/>
      <c r="EK52" s="407"/>
      <c r="EL52" s="407"/>
      <c r="EM52" s="407"/>
      <c r="EN52" s="407"/>
      <c r="EO52" s="407"/>
      <c r="EP52" s="407"/>
      <c r="EQ52" s="166" t="s">
        <v>14</v>
      </c>
      <c r="ER52" s="449"/>
      <c r="ES52" s="450"/>
      <c r="ET52" s="373"/>
    </row>
    <row r="53" spans="1:150" ht="5.15" customHeight="1" x14ac:dyDescent="0.25">
      <c r="A53" s="373"/>
      <c r="B53" s="518"/>
      <c r="C53" s="519"/>
      <c r="D53" s="519"/>
      <c r="E53" s="519"/>
      <c r="F53" s="519"/>
      <c r="G53" s="519"/>
      <c r="H53" s="519"/>
      <c r="I53" s="519"/>
      <c r="J53" s="519"/>
      <c r="K53" s="519"/>
      <c r="L53" s="519"/>
      <c r="M53" s="519"/>
      <c r="N53" s="520"/>
      <c r="O53" s="522"/>
      <c r="P53" s="519"/>
      <c r="Q53" s="519"/>
      <c r="R53" s="519"/>
      <c r="S53" s="519"/>
      <c r="T53" s="519"/>
      <c r="U53" s="519"/>
      <c r="V53" s="519"/>
      <c r="W53" s="519"/>
      <c r="X53" s="519"/>
      <c r="Y53" s="519"/>
      <c r="Z53" s="519"/>
      <c r="AA53" s="520"/>
      <c r="AB53" s="419"/>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c r="BD53" s="395"/>
      <c r="BE53" s="395"/>
      <c r="BF53" s="395"/>
      <c r="BG53" s="395"/>
      <c r="BH53" s="395"/>
      <c r="BI53" s="395"/>
      <c r="BJ53" s="395"/>
      <c r="BK53" s="395"/>
      <c r="BL53" s="395"/>
      <c r="BM53" s="395"/>
      <c r="BN53" s="395"/>
      <c r="BO53" s="395"/>
      <c r="BP53" s="395"/>
      <c r="BQ53" s="395"/>
      <c r="BR53" s="395"/>
      <c r="BS53" s="395"/>
      <c r="BT53" s="395"/>
      <c r="BU53" s="395"/>
      <c r="BV53" s="395"/>
      <c r="BW53" s="395"/>
      <c r="BX53" s="395"/>
      <c r="BY53" s="395"/>
      <c r="BZ53" s="395"/>
      <c r="CA53" s="395"/>
      <c r="CB53" s="395"/>
      <c r="CC53" s="395"/>
      <c r="CD53" s="395"/>
      <c r="CE53" s="395"/>
      <c r="CF53" s="395"/>
      <c r="CG53" s="395"/>
      <c r="CH53" s="395"/>
      <c r="CI53" s="395"/>
      <c r="CJ53" s="395"/>
      <c r="CK53" s="395"/>
      <c r="CL53" s="395"/>
      <c r="CM53" s="395"/>
      <c r="CN53" s="395"/>
      <c r="CO53" s="395"/>
      <c r="CP53" s="395"/>
      <c r="CQ53" s="395"/>
      <c r="CR53" s="395"/>
      <c r="CS53" s="395"/>
      <c r="CT53" s="395"/>
      <c r="CU53" s="395"/>
      <c r="CV53" s="395"/>
      <c r="CW53" s="395"/>
      <c r="CX53" s="419"/>
      <c r="CY53" s="395"/>
      <c r="CZ53" s="395"/>
      <c r="DA53" s="395"/>
      <c r="DB53" s="395"/>
      <c r="DC53" s="395"/>
      <c r="DD53" s="395"/>
      <c r="DE53" s="395"/>
      <c r="DF53" s="395"/>
      <c r="DG53" s="395"/>
      <c r="DH53" s="395"/>
      <c r="DI53" s="395"/>
      <c r="DJ53" s="395"/>
      <c r="DK53" s="395"/>
      <c r="DL53" s="396"/>
      <c r="DM53" s="412"/>
      <c r="DN53" s="413"/>
      <c r="DO53" s="413"/>
      <c r="DP53" s="413"/>
      <c r="DQ53" s="413"/>
      <c r="DR53" s="413"/>
      <c r="DS53" s="414"/>
      <c r="DT53" s="455"/>
      <c r="DU53" s="456"/>
      <c r="DV53" s="456"/>
      <c r="DW53" s="456"/>
      <c r="DX53" s="456"/>
      <c r="DY53" s="456"/>
      <c r="DZ53" s="456"/>
      <c r="EA53" s="457"/>
      <c r="EB53" s="408"/>
      <c r="EC53" s="408"/>
      <c r="ED53" s="408"/>
      <c r="EE53" s="408"/>
      <c r="EF53" s="408"/>
      <c r="EG53" s="408"/>
      <c r="EH53" s="408"/>
      <c r="EI53" s="408"/>
      <c r="EJ53" s="408"/>
      <c r="EK53" s="408"/>
      <c r="EL53" s="408"/>
      <c r="EM53" s="408"/>
      <c r="EN53" s="408"/>
      <c r="EO53" s="408"/>
      <c r="EP53" s="408"/>
      <c r="EQ53" s="451"/>
      <c r="ER53" s="451"/>
      <c r="ES53" s="452"/>
      <c r="ET53" s="373"/>
    </row>
    <row r="54" spans="1:150" ht="5.15" customHeight="1" x14ac:dyDescent="0.25">
      <c r="A54" s="373"/>
      <c r="B54" s="518"/>
      <c r="C54" s="519"/>
      <c r="D54" s="519"/>
      <c r="E54" s="519"/>
      <c r="F54" s="519"/>
      <c r="G54" s="519"/>
      <c r="H54" s="519"/>
      <c r="I54" s="519"/>
      <c r="J54" s="519"/>
      <c r="K54" s="519"/>
      <c r="L54" s="519"/>
      <c r="M54" s="519"/>
      <c r="N54" s="520"/>
      <c r="O54" s="522"/>
      <c r="P54" s="519"/>
      <c r="Q54" s="519"/>
      <c r="R54" s="519"/>
      <c r="S54" s="519"/>
      <c r="T54" s="519"/>
      <c r="U54" s="519"/>
      <c r="V54" s="519"/>
      <c r="W54" s="519"/>
      <c r="X54" s="519"/>
      <c r="Y54" s="519"/>
      <c r="Z54" s="519"/>
      <c r="AA54" s="520"/>
      <c r="AB54" s="419"/>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395"/>
      <c r="CF54" s="395"/>
      <c r="CG54" s="395"/>
      <c r="CH54" s="395"/>
      <c r="CI54" s="395"/>
      <c r="CJ54" s="395"/>
      <c r="CK54" s="395"/>
      <c r="CL54" s="395"/>
      <c r="CM54" s="395"/>
      <c r="CN54" s="395"/>
      <c r="CO54" s="395"/>
      <c r="CP54" s="395"/>
      <c r="CQ54" s="395"/>
      <c r="CR54" s="395"/>
      <c r="CS54" s="395"/>
      <c r="CT54" s="395"/>
      <c r="CU54" s="395"/>
      <c r="CV54" s="395"/>
      <c r="CW54" s="395"/>
      <c r="CX54" s="419"/>
      <c r="CY54" s="395"/>
      <c r="CZ54" s="395"/>
      <c r="DA54" s="395"/>
      <c r="DB54" s="395"/>
      <c r="DC54" s="395"/>
      <c r="DD54" s="395"/>
      <c r="DE54" s="395"/>
      <c r="DF54" s="395"/>
      <c r="DG54" s="395"/>
      <c r="DH54" s="395"/>
      <c r="DI54" s="395"/>
      <c r="DJ54" s="395"/>
      <c r="DK54" s="395"/>
      <c r="DL54" s="396"/>
      <c r="DM54" s="412"/>
      <c r="DN54" s="413"/>
      <c r="DO54" s="413"/>
      <c r="DP54" s="413"/>
      <c r="DQ54" s="413"/>
      <c r="DR54" s="413"/>
      <c r="DS54" s="414"/>
      <c r="DT54" s="455"/>
      <c r="DU54" s="456"/>
      <c r="DV54" s="456"/>
      <c r="DW54" s="456"/>
      <c r="DX54" s="456"/>
      <c r="DY54" s="456"/>
      <c r="DZ54" s="456"/>
      <c r="EA54" s="457"/>
      <c r="EB54" s="408"/>
      <c r="EC54" s="408"/>
      <c r="ED54" s="408"/>
      <c r="EE54" s="408"/>
      <c r="EF54" s="408"/>
      <c r="EG54" s="408"/>
      <c r="EH54" s="408"/>
      <c r="EI54" s="408"/>
      <c r="EJ54" s="408"/>
      <c r="EK54" s="408"/>
      <c r="EL54" s="408"/>
      <c r="EM54" s="408"/>
      <c r="EN54" s="408"/>
      <c r="EO54" s="408"/>
      <c r="EP54" s="408"/>
      <c r="EQ54" s="451"/>
      <c r="ER54" s="451"/>
      <c r="ES54" s="452"/>
      <c r="ET54" s="373"/>
    </row>
    <row r="55" spans="1:150" ht="5.15" customHeight="1" x14ac:dyDescent="0.25">
      <c r="A55" s="373"/>
      <c r="B55" s="518"/>
      <c r="C55" s="519"/>
      <c r="D55" s="519"/>
      <c r="E55" s="519"/>
      <c r="F55" s="519"/>
      <c r="G55" s="519"/>
      <c r="H55" s="519"/>
      <c r="I55" s="519"/>
      <c r="J55" s="519"/>
      <c r="K55" s="519"/>
      <c r="L55" s="519"/>
      <c r="M55" s="519"/>
      <c r="N55" s="520"/>
      <c r="O55" s="522"/>
      <c r="P55" s="519"/>
      <c r="Q55" s="519"/>
      <c r="R55" s="519"/>
      <c r="S55" s="519"/>
      <c r="T55" s="519"/>
      <c r="U55" s="519"/>
      <c r="V55" s="519"/>
      <c r="W55" s="519"/>
      <c r="X55" s="519"/>
      <c r="Y55" s="519"/>
      <c r="Z55" s="519"/>
      <c r="AA55" s="520"/>
      <c r="AB55" s="420"/>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8"/>
      <c r="BP55" s="398"/>
      <c r="BQ55" s="398"/>
      <c r="BR55" s="398"/>
      <c r="BS55" s="398"/>
      <c r="BT55" s="398"/>
      <c r="BU55" s="398"/>
      <c r="BV55" s="398"/>
      <c r="BW55" s="39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420"/>
      <c r="CY55" s="398"/>
      <c r="CZ55" s="398"/>
      <c r="DA55" s="398"/>
      <c r="DB55" s="398"/>
      <c r="DC55" s="398"/>
      <c r="DD55" s="398"/>
      <c r="DE55" s="398"/>
      <c r="DF55" s="398"/>
      <c r="DG55" s="398"/>
      <c r="DH55" s="398"/>
      <c r="DI55" s="398"/>
      <c r="DJ55" s="398"/>
      <c r="DK55" s="398"/>
      <c r="DL55" s="399"/>
      <c r="DM55" s="415"/>
      <c r="DN55" s="416"/>
      <c r="DO55" s="416"/>
      <c r="DP55" s="416"/>
      <c r="DQ55" s="416"/>
      <c r="DR55" s="416"/>
      <c r="DS55" s="417"/>
      <c r="DT55" s="458"/>
      <c r="DU55" s="459"/>
      <c r="DV55" s="459"/>
      <c r="DW55" s="459"/>
      <c r="DX55" s="459"/>
      <c r="DY55" s="459"/>
      <c r="DZ55" s="459"/>
      <c r="EA55" s="460"/>
      <c r="EB55" s="408"/>
      <c r="EC55" s="408"/>
      <c r="ED55" s="408"/>
      <c r="EE55" s="408"/>
      <c r="EF55" s="408"/>
      <c r="EG55" s="408"/>
      <c r="EH55" s="408"/>
      <c r="EI55" s="408"/>
      <c r="EJ55" s="408"/>
      <c r="EK55" s="408"/>
      <c r="EL55" s="408"/>
      <c r="EM55" s="408"/>
      <c r="EN55" s="408"/>
      <c r="EO55" s="408"/>
      <c r="EP55" s="408"/>
      <c r="EQ55" s="451"/>
      <c r="ER55" s="451"/>
      <c r="ES55" s="452"/>
      <c r="ET55" s="373"/>
    </row>
    <row r="56" spans="1:150" ht="20.149999999999999" customHeight="1" x14ac:dyDescent="0.25">
      <c r="A56" s="373"/>
      <c r="B56" s="523"/>
      <c r="C56" s="524"/>
      <c r="D56" s="524"/>
      <c r="E56" s="524"/>
      <c r="F56" s="524"/>
      <c r="G56" s="524"/>
      <c r="H56" s="524"/>
      <c r="I56" s="524"/>
      <c r="J56" s="524"/>
      <c r="K56" s="524"/>
      <c r="L56" s="524"/>
      <c r="M56" s="524"/>
      <c r="N56" s="525"/>
      <c r="O56" s="434"/>
      <c r="P56" s="524"/>
      <c r="Q56" s="524"/>
      <c r="R56" s="524"/>
      <c r="S56" s="524"/>
      <c r="T56" s="524"/>
      <c r="U56" s="524"/>
      <c r="V56" s="524"/>
      <c r="W56" s="524"/>
      <c r="X56" s="524"/>
      <c r="Y56" s="524"/>
      <c r="Z56" s="524"/>
      <c r="AA56" s="525"/>
      <c r="AB56" s="526"/>
      <c r="AC56" s="438"/>
      <c r="AD56" s="438"/>
      <c r="AE56" s="438"/>
      <c r="AF56" s="438"/>
      <c r="AG56" s="438"/>
      <c r="AH56" s="438"/>
      <c r="AI56" s="438"/>
      <c r="AJ56" s="438"/>
      <c r="AK56" s="438"/>
      <c r="AL56" s="438"/>
      <c r="AM56" s="438"/>
      <c r="AN56" s="438"/>
      <c r="AO56" s="438"/>
      <c r="AP56" s="438"/>
      <c r="AQ56" s="438"/>
      <c r="AR56" s="438"/>
      <c r="AS56" s="438"/>
      <c r="AT56" s="438"/>
      <c r="AU56" s="438"/>
      <c r="AV56" s="438"/>
      <c r="AW56" s="438"/>
      <c r="AX56" s="438"/>
      <c r="AY56" s="438"/>
      <c r="AZ56" s="438"/>
      <c r="BA56" s="438"/>
      <c r="BB56" s="438"/>
      <c r="BC56" s="438"/>
      <c r="BD56" s="438"/>
      <c r="BE56" s="438"/>
      <c r="BF56" s="438"/>
      <c r="BG56" s="438"/>
      <c r="BH56" s="438"/>
      <c r="BI56" s="438"/>
      <c r="BJ56" s="438"/>
      <c r="BK56" s="438"/>
      <c r="BL56" s="438"/>
      <c r="BM56" s="438"/>
      <c r="BN56" s="438"/>
      <c r="BO56" s="438"/>
      <c r="BP56" s="438"/>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8"/>
      <c r="CQ56" s="438"/>
      <c r="CR56" s="438"/>
      <c r="CS56" s="438"/>
      <c r="CT56" s="438"/>
      <c r="CU56" s="438"/>
      <c r="CV56" s="438"/>
      <c r="CW56" s="439"/>
      <c r="CX56" s="388"/>
      <c r="CY56" s="527"/>
      <c r="CZ56" s="527"/>
      <c r="DA56" s="527"/>
      <c r="DB56" s="527"/>
      <c r="DC56" s="527"/>
      <c r="DD56" s="527"/>
      <c r="DE56" s="527"/>
      <c r="DF56" s="527"/>
      <c r="DG56" s="527"/>
      <c r="DH56" s="527"/>
      <c r="DI56" s="527"/>
      <c r="DJ56" s="527"/>
      <c r="DK56" s="527"/>
      <c r="DL56" s="527"/>
      <c r="DM56" s="444" t="s">
        <v>84</v>
      </c>
      <c r="DN56" s="445"/>
      <c r="DO56" s="445"/>
      <c r="DP56" s="445"/>
      <c r="DQ56" s="445"/>
      <c r="DR56" s="445"/>
      <c r="DS56" s="446"/>
      <c r="DT56" s="444"/>
      <c r="DU56" s="256"/>
      <c r="DV56" s="256"/>
      <c r="DW56" s="256"/>
      <c r="DX56" s="256"/>
      <c r="DY56" s="256"/>
      <c r="DZ56" s="256"/>
      <c r="EA56" s="447"/>
      <c r="EB56" s="511">
        <f>ROUND((IF(SUM(CX56)=0,0,IF(DM56=0,CX56,IF(DM56="GBP",CX56,(CX56*DT56))))),2)</f>
        <v>0</v>
      </c>
      <c r="EC56" s="512"/>
      <c r="ED56" s="512"/>
      <c r="EE56" s="512"/>
      <c r="EF56" s="512"/>
      <c r="EG56" s="512"/>
      <c r="EH56" s="512"/>
      <c r="EI56" s="512"/>
      <c r="EJ56" s="512"/>
      <c r="EK56" s="512"/>
      <c r="EL56" s="512"/>
      <c r="EM56" s="512"/>
      <c r="EN56" s="512"/>
      <c r="EO56" s="512"/>
      <c r="EP56" s="513"/>
      <c r="EQ56" s="506"/>
      <c r="ER56" s="507"/>
      <c r="ES56" s="508"/>
      <c r="ET56" s="373"/>
    </row>
    <row r="57" spans="1:150" ht="20.149999999999999" customHeight="1" x14ac:dyDescent="0.25">
      <c r="A57" s="373"/>
      <c r="B57" s="523"/>
      <c r="C57" s="524"/>
      <c r="D57" s="524"/>
      <c r="E57" s="524"/>
      <c r="F57" s="524"/>
      <c r="G57" s="524"/>
      <c r="H57" s="524"/>
      <c r="I57" s="524"/>
      <c r="J57" s="524"/>
      <c r="K57" s="524"/>
      <c r="L57" s="524"/>
      <c r="M57" s="524"/>
      <c r="N57" s="525"/>
      <c r="O57" s="434"/>
      <c r="P57" s="524"/>
      <c r="Q57" s="524"/>
      <c r="R57" s="524"/>
      <c r="S57" s="524"/>
      <c r="T57" s="524"/>
      <c r="U57" s="524"/>
      <c r="V57" s="524"/>
      <c r="W57" s="524"/>
      <c r="X57" s="524"/>
      <c r="Y57" s="524"/>
      <c r="Z57" s="524"/>
      <c r="AA57" s="525"/>
      <c r="AB57" s="526"/>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P57" s="438"/>
      <c r="BQ57" s="438"/>
      <c r="BR57" s="438"/>
      <c r="BS57" s="438"/>
      <c r="BT57" s="438"/>
      <c r="BU57" s="438"/>
      <c r="BV57" s="438"/>
      <c r="BW57" s="438"/>
      <c r="BX57" s="438"/>
      <c r="BY57" s="438"/>
      <c r="BZ57" s="438"/>
      <c r="CA57" s="438"/>
      <c r="CB57" s="438"/>
      <c r="CC57" s="438"/>
      <c r="CD57" s="438"/>
      <c r="CE57" s="438"/>
      <c r="CF57" s="438"/>
      <c r="CG57" s="438"/>
      <c r="CH57" s="438"/>
      <c r="CI57" s="438"/>
      <c r="CJ57" s="438"/>
      <c r="CK57" s="438"/>
      <c r="CL57" s="438"/>
      <c r="CM57" s="438"/>
      <c r="CN57" s="438"/>
      <c r="CO57" s="438"/>
      <c r="CP57" s="438"/>
      <c r="CQ57" s="438"/>
      <c r="CR57" s="438"/>
      <c r="CS57" s="438"/>
      <c r="CT57" s="438"/>
      <c r="CU57" s="438"/>
      <c r="CV57" s="438"/>
      <c r="CW57" s="439"/>
      <c r="CX57" s="388"/>
      <c r="CY57" s="527"/>
      <c r="CZ57" s="527"/>
      <c r="DA57" s="527"/>
      <c r="DB57" s="527"/>
      <c r="DC57" s="527"/>
      <c r="DD57" s="527"/>
      <c r="DE57" s="527"/>
      <c r="DF57" s="527"/>
      <c r="DG57" s="527"/>
      <c r="DH57" s="527"/>
      <c r="DI57" s="527"/>
      <c r="DJ57" s="527"/>
      <c r="DK57" s="527"/>
      <c r="DL57" s="527"/>
      <c r="DM57" s="444" t="s">
        <v>84</v>
      </c>
      <c r="DN57" s="445"/>
      <c r="DO57" s="445"/>
      <c r="DP57" s="445"/>
      <c r="DQ57" s="445"/>
      <c r="DR57" s="445"/>
      <c r="DS57" s="446"/>
      <c r="DT57" s="444"/>
      <c r="DU57" s="256"/>
      <c r="DV57" s="256"/>
      <c r="DW57" s="256"/>
      <c r="DX57" s="256"/>
      <c r="DY57" s="256"/>
      <c r="DZ57" s="256"/>
      <c r="EA57" s="447"/>
      <c r="EB57" s="511">
        <f t="shared" ref="EB57" si="0">ROUND((IF(SUM(CX57)=0,0,IF(DM57=0,CX57,IF(DM57="GBP",CX57,(CX57*DT57))))),2)</f>
        <v>0</v>
      </c>
      <c r="EC57" s="512"/>
      <c r="ED57" s="512"/>
      <c r="EE57" s="512"/>
      <c r="EF57" s="512"/>
      <c r="EG57" s="512"/>
      <c r="EH57" s="512"/>
      <c r="EI57" s="512"/>
      <c r="EJ57" s="512"/>
      <c r="EK57" s="512"/>
      <c r="EL57" s="512"/>
      <c r="EM57" s="512"/>
      <c r="EN57" s="512"/>
      <c r="EO57" s="512"/>
      <c r="EP57" s="513"/>
      <c r="EQ57" s="506"/>
      <c r="ER57" s="507"/>
      <c r="ES57" s="508"/>
      <c r="ET57" s="373"/>
    </row>
    <row r="58" spans="1:150" ht="20.149999999999999" customHeight="1" x14ac:dyDescent="0.25">
      <c r="A58" s="373"/>
      <c r="B58" s="523"/>
      <c r="C58" s="524"/>
      <c r="D58" s="524"/>
      <c r="E58" s="524"/>
      <c r="F58" s="524"/>
      <c r="G58" s="524"/>
      <c r="H58" s="524"/>
      <c r="I58" s="524"/>
      <c r="J58" s="524"/>
      <c r="K58" s="524"/>
      <c r="L58" s="524"/>
      <c r="M58" s="524"/>
      <c r="N58" s="525"/>
      <c r="O58" s="434"/>
      <c r="P58" s="524"/>
      <c r="Q58" s="524"/>
      <c r="R58" s="524"/>
      <c r="S58" s="524"/>
      <c r="T58" s="524"/>
      <c r="U58" s="524"/>
      <c r="V58" s="524"/>
      <c r="W58" s="524"/>
      <c r="X58" s="524"/>
      <c r="Y58" s="524"/>
      <c r="Z58" s="524"/>
      <c r="AA58" s="525"/>
      <c r="AB58" s="526"/>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c r="BD58" s="438"/>
      <c r="BE58" s="438"/>
      <c r="BF58" s="438"/>
      <c r="BG58" s="438"/>
      <c r="BH58" s="438"/>
      <c r="BI58" s="438"/>
      <c r="BJ58" s="438"/>
      <c r="BK58" s="438"/>
      <c r="BL58" s="438"/>
      <c r="BM58" s="438"/>
      <c r="BN58" s="438"/>
      <c r="BO58" s="438"/>
      <c r="BP58" s="438"/>
      <c r="BQ58" s="438"/>
      <c r="BR58" s="438"/>
      <c r="BS58" s="438"/>
      <c r="BT58" s="438"/>
      <c r="BU58" s="438"/>
      <c r="BV58" s="438"/>
      <c r="BW58" s="438"/>
      <c r="BX58" s="438"/>
      <c r="BY58" s="438"/>
      <c r="BZ58" s="438"/>
      <c r="CA58" s="438"/>
      <c r="CB58" s="438"/>
      <c r="CC58" s="438"/>
      <c r="CD58" s="438"/>
      <c r="CE58" s="438"/>
      <c r="CF58" s="438"/>
      <c r="CG58" s="438"/>
      <c r="CH58" s="438"/>
      <c r="CI58" s="438"/>
      <c r="CJ58" s="438"/>
      <c r="CK58" s="438"/>
      <c r="CL58" s="438"/>
      <c r="CM58" s="438"/>
      <c r="CN58" s="438"/>
      <c r="CO58" s="438"/>
      <c r="CP58" s="438"/>
      <c r="CQ58" s="438"/>
      <c r="CR58" s="438"/>
      <c r="CS58" s="438"/>
      <c r="CT58" s="438"/>
      <c r="CU58" s="438"/>
      <c r="CV58" s="438"/>
      <c r="CW58" s="439"/>
      <c r="CX58" s="388"/>
      <c r="CY58" s="527"/>
      <c r="CZ58" s="527"/>
      <c r="DA58" s="527"/>
      <c r="DB58" s="527"/>
      <c r="DC58" s="527"/>
      <c r="DD58" s="527"/>
      <c r="DE58" s="527"/>
      <c r="DF58" s="527"/>
      <c r="DG58" s="527"/>
      <c r="DH58" s="527"/>
      <c r="DI58" s="527"/>
      <c r="DJ58" s="527"/>
      <c r="DK58" s="527"/>
      <c r="DL58" s="527"/>
      <c r="DM58" s="444" t="s">
        <v>84</v>
      </c>
      <c r="DN58" s="445"/>
      <c r="DO58" s="445"/>
      <c r="DP58" s="445"/>
      <c r="DQ58" s="445"/>
      <c r="DR58" s="445"/>
      <c r="DS58" s="446"/>
      <c r="DT58" s="444"/>
      <c r="DU58" s="256"/>
      <c r="DV58" s="256"/>
      <c r="DW58" s="256"/>
      <c r="DX58" s="256"/>
      <c r="DY58" s="256"/>
      <c r="DZ58" s="256"/>
      <c r="EA58" s="447"/>
      <c r="EB58" s="511">
        <f t="shared" ref="EB58:EB79" si="1">ROUND((IF(SUM(CX58)=0,0,IF(DM58=0,CX58,IF(DM58="GBP",CX58,(CX58*DT58))))),2)</f>
        <v>0</v>
      </c>
      <c r="EC58" s="512"/>
      <c r="ED58" s="512"/>
      <c r="EE58" s="512"/>
      <c r="EF58" s="512"/>
      <c r="EG58" s="512"/>
      <c r="EH58" s="512"/>
      <c r="EI58" s="512"/>
      <c r="EJ58" s="512"/>
      <c r="EK58" s="512"/>
      <c r="EL58" s="512"/>
      <c r="EM58" s="512"/>
      <c r="EN58" s="512"/>
      <c r="EO58" s="512"/>
      <c r="EP58" s="513"/>
      <c r="EQ58" s="506"/>
      <c r="ER58" s="507"/>
      <c r="ES58" s="508"/>
      <c r="ET58" s="373"/>
    </row>
    <row r="59" spans="1:150" ht="20.149999999999999" customHeight="1" x14ac:dyDescent="0.25">
      <c r="A59" s="373"/>
      <c r="B59" s="523"/>
      <c r="C59" s="524"/>
      <c r="D59" s="524"/>
      <c r="E59" s="524"/>
      <c r="F59" s="524"/>
      <c r="G59" s="524"/>
      <c r="H59" s="524"/>
      <c r="I59" s="524"/>
      <c r="J59" s="524"/>
      <c r="K59" s="524"/>
      <c r="L59" s="524"/>
      <c r="M59" s="524"/>
      <c r="N59" s="525"/>
      <c r="O59" s="434"/>
      <c r="P59" s="524"/>
      <c r="Q59" s="524"/>
      <c r="R59" s="524"/>
      <c r="S59" s="524"/>
      <c r="T59" s="524"/>
      <c r="U59" s="524"/>
      <c r="V59" s="524"/>
      <c r="W59" s="524"/>
      <c r="X59" s="524"/>
      <c r="Y59" s="524"/>
      <c r="Z59" s="524"/>
      <c r="AA59" s="525"/>
      <c r="AB59" s="526"/>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8"/>
      <c r="AY59" s="438"/>
      <c r="AZ59" s="438"/>
      <c r="BA59" s="438"/>
      <c r="BB59" s="438"/>
      <c r="BC59" s="438"/>
      <c r="BD59" s="438"/>
      <c r="BE59" s="438"/>
      <c r="BF59" s="438"/>
      <c r="BG59" s="438"/>
      <c r="BH59" s="438"/>
      <c r="BI59" s="438"/>
      <c r="BJ59" s="438"/>
      <c r="BK59" s="438"/>
      <c r="BL59" s="438"/>
      <c r="BM59" s="438"/>
      <c r="BN59" s="438"/>
      <c r="BO59" s="438"/>
      <c r="BP59" s="438"/>
      <c r="BQ59" s="438"/>
      <c r="BR59" s="438"/>
      <c r="BS59" s="438"/>
      <c r="BT59" s="438"/>
      <c r="BU59" s="438"/>
      <c r="BV59" s="438"/>
      <c r="BW59" s="438"/>
      <c r="BX59" s="438"/>
      <c r="BY59" s="438"/>
      <c r="BZ59" s="438"/>
      <c r="CA59" s="438"/>
      <c r="CB59" s="438"/>
      <c r="CC59" s="438"/>
      <c r="CD59" s="438"/>
      <c r="CE59" s="438"/>
      <c r="CF59" s="438"/>
      <c r="CG59" s="438"/>
      <c r="CH59" s="438"/>
      <c r="CI59" s="438"/>
      <c r="CJ59" s="438"/>
      <c r="CK59" s="438"/>
      <c r="CL59" s="438"/>
      <c r="CM59" s="438"/>
      <c r="CN59" s="438"/>
      <c r="CO59" s="438"/>
      <c r="CP59" s="438"/>
      <c r="CQ59" s="438"/>
      <c r="CR59" s="438"/>
      <c r="CS59" s="438"/>
      <c r="CT59" s="438"/>
      <c r="CU59" s="438"/>
      <c r="CV59" s="438"/>
      <c r="CW59" s="439"/>
      <c r="CX59" s="388"/>
      <c r="CY59" s="527"/>
      <c r="CZ59" s="527"/>
      <c r="DA59" s="527"/>
      <c r="DB59" s="527"/>
      <c r="DC59" s="527"/>
      <c r="DD59" s="527"/>
      <c r="DE59" s="527"/>
      <c r="DF59" s="527"/>
      <c r="DG59" s="527"/>
      <c r="DH59" s="527"/>
      <c r="DI59" s="527"/>
      <c r="DJ59" s="527"/>
      <c r="DK59" s="527"/>
      <c r="DL59" s="527"/>
      <c r="DM59" s="444" t="s">
        <v>84</v>
      </c>
      <c r="DN59" s="445"/>
      <c r="DO59" s="445"/>
      <c r="DP59" s="445"/>
      <c r="DQ59" s="445"/>
      <c r="DR59" s="445"/>
      <c r="DS59" s="446"/>
      <c r="DT59" s="444"/>
      <c r="DU59" s="256"/>
      <c r="DV59" s="256"/>
      <c r="DW59" s="256"/>
      <c r="DX59" s="256"/>
      <c r="DY59" s="256"/>
      <c r="DZ59" s="256"/>
      <c r="EA59" s="447"/>
      <c r="EB59" s="511">
        <f t="shared" si="1"/>
        <v>0</v>
      </c>
      <c r="EC59" s="512"/>
      <c r="ED59" s="512"/>
      <c r="EE59" s="512"/>
      <c r="EF59" s="512"/>
      <c r="EG59" s="512"/>
      <c r="EH59" s="512"/>
      <c r="EI59" s="512"/>
      <c r="EJ59" s="512"/>
      <c r="EK59" s="512"/>
      <c r="EL59" s="512"/>
      <c r="EM59" s="512"/>
      <c r="EN59" s="512"/>
      <c r="EO59" s="512"/>
      <c r="EP59" s="513"/>
      <c r="EQ59" s="506"/>
      <c r="ER59" s="507"/>
      <c r="ES59" s="508"/>
      <c r="ET59" s="373"/>
    </row>
    <row r="60" spans="1:150" ht="20.149999999999999" customHeight="1" x14ac:dyDescent="0.25">
      <c r="A60" s="373"/>
      <c r="B60" s="523"/>
      <c r="C60" s="524"/>
      <c r="D60" s="524"/>
      <c r="E60" s="524"/>
      <c r="F60" s="524"/>
      <c r="G60" s="524"/>
      <c r="H60" s="524"/>
      <c r="I60" s="524"/>
      <c r="J60" s="524"/>
      <c r="K60" s="524"/>
      <c r="L60" s="524"/>
      <c r="M60" s="524"/>
      <c r="N60" s="525"/>
      <c r="O60" s="434"/>
      <c r="P60" s="524"/>
      <c r="Q60" s="524"/>
      <c r="R60" s="524"/>
      <c r="S60" s="524"/>
      <c r="T60" s="524"/>
      <c r="U60" s="524"/>
      <c r="V60" s="524"/>
      <c r="W60" s="524"/>
      <c r="X60" s="524"/>
      <c r="Y60" s="524"/>
      <c r="Z60" s="524"/>
      <c r="AA60" s="525"/>
      <c r="AB60" s="526"/>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8"/>
      <c r="AZ60" s="438"/>
      <c r="BA60" s="438"/>
      <c r="BB60" s="438"/>
      <c r="BC60" s="438"/>
      <c r="BD60" s="438"/>
      <c r="BE60" s="438"/>
      <c r="BF60" s="438"/>
      <c r="BG60" s="438"/>
      <c r="BH60" s="438"/>
      <c r="BI60" s="438"/>
      <c r="BJ60" s="438"/>
      <c r="BK60" s="438"/>
      <c r="BL60" s="438"/>
      <c r="BM60" s="438"/>
      <c r="BN60" s="438"/>
      <c r="BO60" s="438"/>
      <c r="BP60" s="438"/>
      <c r="BQ60" s="438"/>
      <c r="BR60" s="438"/>
      <c r="BS60" s="438"/>
      <c r="BT60" s="438"/>
      <c r="BU60" s="438"/>
      <c r="BV60" s="438"/>
      <c r="BW60" s="438"/>
      <c r="BX60" s="438"/>
      <c r="BY60" s="438"/>
      <c r="BZ60" s="438"/>
      <c r="CA60" s="438"/>
      <c r="CB60" s="438"/>
      <c r="CC60" s="438"/>
      <c r="CD60" s="438"/>
      <c r="CE60" s="438"/>
      <c r="CF60" s="438"/>
      <c r="CG60" s="438"/>
      <c r="CH60" s="438"/>
      <c r="CI60" s="438"/>
      <c r="CJ60" s="438"/>
      <c r="CK60" s="438"/>
      <c r="CL60" s="438"/>
      <c r="CM60" s="438"/>
      <c r="CN60" s="438"/>
      <c r="CO60" s="438"/>
      <c r="CP60" s="438"/>
      <c r="CQ60" s="438"/>
      <c r="CR60" s="438"/>
      <c r="CS60" s="438"/>
      <c r="CT60" s="438"/>
      <c r="CU60" s="438"/>
      <c r="CV60" s="438"/>
      <c r="CW60" s="439"/>
      <c r="CX60" s="388"/>
      <c r="CY60" s="527"/>
      <c r="CZ60" s="527"/>
      <c r="DA60" s="527"/>
      <c r="DB60" s="527"/>
      <c r="DC60" s="527"/>
      <c r="DD60" s="527"/>
      <c r="DE60" s="527"/>
      <c r="DF60" s="527"/>
      <c r="DG60" s="527"/>
      <c r="DH60" s="527"/>
      <c r="DI60" s="527"/>
      <c r="DJ60" s="527"/>
      <c r="DK60" s="527"/>
      <c r="DL60" s="527"/>
      <c r="DM60" s="444" t="s">
        <v>84</v>
      </c>
      <c r="DN60" s="445"/>
      <c r="DO60" s="445"/>
      <c r="DP60" s="445"/>
      <c r="DQ60" s="445"/>
      <c r="DR60" s="445"/>
      <c r="DS60" s="446"/>
      <c r="DT60" s="444"/>
      <c r="DU60" s="256"/>
      <c r="DV60" s="256"/>
      <c r="DW60" s="256"/>
      <c r="DX60" s="256"/>
      <c r="DY60" s="256"/>
      <c r="DZ60" s="256"/>
      <c r="EA60" s="447"/>
      <c r="EB60" s="511">
        <f t="shared" si="1"/>
        <v>0</v>
      </c>
      <c r="EC60" s="512"/>
      <c r="ED60" s="512"/>
      <c r="EE60" s="512"/>
      <c r="EF60" s="512"/>
      <c r="EG60" s="512"/>
      <c r="EH60" s="512"/>
      <c r="EI60" s="512"/>
      <c r="EJ60" s="512"/>
      <c r="EK60" s="512"/>
      <c r="EL60" s="512"/>
      <c r="EM60" s="512"/>
      <c r="EN60" s="512"/>
      <c r="EO60" s="512"/>
      <c r="EP60" s="513"/>
      <c r="EQ60" s="506"/>
      <c r="ER60" s="507"/>
      <c r="ES60" s="508"/>
      <c r="ET60" s="373"/>
    </row>
    <row r="61" spans="1:150" ht="20.149999999999999" customHeight="1" x14ac:dyDescent="0.25">
      <c r="A61" s="373"/>
      <c r="B61" s="523"/>
      <c r="C61" s="524"/>
      <c r="D61" s="524"/>
      <c r="E61" s="524"/>
      <c r="F61" s="524"/>
      <c r="G61" s="524"/>
      <c r="H61" s="524"/>
      <c r="I61" s="524"/>
      <c r="J61" s="524"/>
      <c r="K61" s="524"/>
      <c r="L61" s="524"/>
      <c r="M61" s="524"/>
      <c r="N61" s="525"/>
      <c r="O61" s="434"/>
      <c r="P61" s="524"/>
      <c r="Q61" s="524"/>
      <c r="R61" s="524"/>
      <c r="S61" s="524"/>
      <c r="T61" s="524"/>
      <c r="U61" s="524"/>
      <c r="V61" s="524"/>
      <c r="W61" s="524"/>
      <c r="X61" s="524"/>
      <c r="Y61" s="524"/>
      <c r="Z61" s="524"/>
      <c r="AA61" s="525"/>
      <c r="AB61" s="526"/>
      <c r="AC61" s="438"/>
      <c r="AD61" s="438"/>
      <c r="AE61" s="438"/>
      <c r="AF61" s="438"/>
      <c r="AG61" s="438"/>
      <c r="AH61" s="438"/>
      <c r="AI61" s="438"/>
      <c r="AJ61" s="438"/>
      <c r="AK61" s="438"/>
      <c r="AL61" s="438"/>
      <c r="AM61" s="438"/>
      <c r="AN61" s="438"/>
      <c r="AO61" s="438"/>
      <c r="AP61" s="438"/>
      <c r="AQ61" s="438"/>
      <c r="AR61" s="438"/>
      <c r="AS61" s="438"/>
      <c r="AT61" s="438"/>
      <c r="AU61" s="438"/>
      <c r="AV61" s="438"/>
      <c r="AW61" s="438"/>
      <c r="AX61" s="438"/>
      <c r="AY61" s="438"/>
      <c r="AZ61" s="438"/>
      <c r="BA61" s="438"/>
      <c r="BB61" s="438"/>
      <c r="BC61" s="438"/>
      <c r="BD61" s="438"/>
      <c r="BE61" s="438"/>
      <c r="BF61" s="438"/>
      <c r="BG61" s="438"/>
      <c r="BH61" s="438"/>
      <c r="BI61" s="438"/>
      <c r="BJ61" s="438"/>
      <c r="BK61" s="438"/>
      <c r="BL61" s="438"/>
      <c r="BM61" s="438"/>
      <c r="BN61" s="438"/>
      <c r="BO61" s="438"/>
      <c r="BP61" s="438"/>
      <c r="BQ61" s="438"/>
      <c r="BR61" s="438"/>
      <c r="BS61" s="438"/>
      <c r="BT61" s="438"/>
      <c r="BU61" s="438"/>
      <c r="BV61" s="438"/>
      <c r="BW61" s="438"/>
      <c r="BX61" s="438"/>
      <c r="BY61" s="438"/>
      <c r="BZ61" s="438"/>
      <c r="CA61" s="438"/>
      <c r="CB61" s="438"/>
      <c r="CC61" s="438"/>
      <c r="CD61" s="438"/>
      <c r="CE61" s="438"/>
      <c r="CF61" s="438"/>
      <c r="CG61" s="438"/>
      <c r="CH61" s="438"/>
      <c r="CI61" s="438"/>
      <c r="CJ61" s="438"/>
      <c r="CK61" s="438"/>
      <c r="CL61" s="438"/>
      <c r="CM61" s="438"/>
      <c r="CN61" s="438"/>
      <c r="CO61" s="438"/>
      <c r="CP61" s="438"/>
      <c r="CQ61" s="438"/>
      <c r="CR61" s="438"/>
      <c r="CS61" s="438"/>
      <c r="CT61" s="438"/>
      <c r="CU61" s="438"/>
      <c r="CV61" s="438"/>
      <c r="CW61" s="439"/>
      <c r="CX61" s="388"/>
      <c r="CY61" s="527"/>
      <c r="CZ61" s="527"/>
      <c r="DA61" s="527"/>
      <c r="DB61" s="527"/>
      <c r="DC61" s="527"/>
      <c r="DD61" s="527"/>
      <c r="DE61" s="527"/>
      <c r="DF61" s="527"/>
      <c r="DG61" s="527"/>
      <c r="DH61" s="527"/>
      <c r="DI61" s="527"/>
      <c r="DJ61" s="527"/>
      <c r="DK61" s="527"/>
      <c r="DL61" s="527"/>
      <c r="DM61" s="444" t="s">
        <v>84</v>
      </c>
      <c r="DN61" s="445"/>
      <c r="DO61" s="445"/>
      <c r="DP61" s="445"/>
      <c r="DQ61" s="445"/>
      <c r="DR61" s="445"/>
      <c r="DS61" s="446"/>
      <c r="DT61" s="444"/>
      <c r="DU61" s="256"/>
      <c r="DV61" s="256"/>
      <c r="DW61" s="256"/>
      <c r="DX61" s="256"/>
      <c r="DY61" s="256"/>
      <c r="DZ61" s="256"/>
      <c r="EA61" s="447"/>
      <c r="EB61" s="511">
        <f t="shared" si="1"/>
        <v>0</v>
      </c>
      <c r="EC61" s="512"/>
      <c r="ED61" s="512"/>
      <c r="EE61" s="512"/>
      <c r="EF61" s="512"/>
      <c r="EG61" s="512"/>
      <c r="EH61" s="512"/>
      <c r="EI61" s="512"/>
      <c r="EJ61" s="512"/>
      <c r="EK61" s="512"/>
      <c r="EL61" s="512"/>
      <c r="EM61" s="512"/>
      <c r="EN61" s="512"/>
      <c r="EO61" s="512"/>
      <c r="EP61" s="513"/>
      <c r="EQ61" s="506"/>
      <c r="ER61" s="507"/>
      <c r="ES61" s="508"/>
      <c r="ET61" s="373"/>
    </row>
    <row r="62" spans="1:150" ht="20.149999999999999" customHeight="1" x14ac:dyDescent="0.25">
      <c r="A62" s="373"/>
      <c r="B62" s="523"/>
      <c r="C62" s="524"/>
      <c r="D62" s="524"/>
      <c r="E62" s="524"/>
      <c r="F62" s="524"/>
      <c r="G62" s="524"/>
      <c r="H62" s="524"/>
      <c r="I62" s="524"/>
      <c r="J62" s="524"/>
      <c r="K62" s="524"/>
      <c r="L62" s="524"/>
      <c r="M62" s="524"/>
      <c r="N62" s="525"/>
      <c r="O62" s="434"/>
      <c r="P62" s="524"/>
      <c r="Q62" s="524"/>
      <c r="R62" s="524"/>
      <c r="S62" s="524"/>
      <c r="T62" s="524"/>
      <c r="U62" s="524"/>
      <c r="V62" s="524"/>
      <c r="W62" s="524"/>
      <c r="X62" s="524"/>
      <c r="Y62" s="524"/>
      <c r="Z62" s="524"/>
      <c r="AA62" s="525"/>
      <c r="AB62" s="526"/>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38"/>
      <c r="BO62" s="438"/>
      <c r="BP62" s="438"/>
      <c r="BQ62" s="438"/>
      <c r="BR62" s="438"/>
      <c r="BS62" s="438"/>
      <c r="BT62" s="438"/>
      <c r="BU62" s="438"/>
      <c r="BV62" s="438"/>
      <c r="BW62" s="438"/>
      <c r="BX62" s="438"/>
      <c r="BY62" s="438"/>
      <c r="BZ62" s="438"/>
      <c r="CA62" s="438"/>
      <c r="CB62" s="438"/>
      <c r="CC62" s="438"/>
      <c r="CD62" s="438"/>
      <c r="CE62" s="438"/>
      <c r="CF62" s="438"/>
      <c r="CG62" s="438"/>
      <c r="CH62" s="438"/>
      <c r="CI62" s="438"/>
      <c r="CJ62" s="438"/>
      <c r="CK62" s="438"/>
      <c r="CL62" s="438"/>
      <c r="CM62" s="438"/>
      <c r="CN62" s="438"/>
      <c r="CO62" s="438"/>
      <c r="CP62" s="438"/>
      <c r="CQ62" s="438"/>
      <c r="CR62" s="438"/>
      <c r="CS62" s="438"/>
      <c r="CT62" s="438"/>
      <c r="CU62" s="438"/>
      <c r="CV62" s="438"/>
      <c r="CW62" s="439"/>
      <c r="CX62" s="388"/>
      <c r="CY62" s="527"/>
      <c r="CZ62" s="527"/>
      <c r="DA62" s="527"/>
      <c r="DB62" s="527"/>
      <c r="DC62" s="527"/>
      <c r="DD62" s="527"/>
      <c r="DE62" s="527"/>
      <c r="DF62" s="527"/>
      <c r="DG62" s="527"/>
      <c r="DH62" s="527"/>
      <c r="DI62" s="527"/>
      <c r="DJ62" s="527"/>
      <c r="DK62" s="527"/>
      <c r="DL62" s="527"/>
      <c r="DM62" s="444" t="s">
        <v>84</v>
      </c>
      <c r="DN62" s="445"/>
      <c r="DO62" s="445"/>
      <c r="DP62" s="445"/>
      <c r="DQ62" s="445"/>
      <c r="DR62" s="445"/>
      <c r="DS62" s="446"/>
      <c r="DT62" s="444"/>
      <c r="DU62" s="256"/>
      <c r="DV62" s="256"/>
      <c r="DW62" s="256"/>
      <c r="DX62" s="256"/>
      <c r="DY62" s="256"/>
      <c r="DZ62" s="256"/>
      <c r="EA62" s="447"/>
      <c r="EB62" s="511">
        <f t="shared" si="1"/>
        <v>0</v>
      </c>
      <c r="EC62" s="512"/>
      <c r="ED62" s="512"/>
      <c r="EE62" s="512"/>
      <c r="EF62" s="512"/>
      <c r="EG62" s="512"/>
      <c r="EH62" s="512"/>
      <c r="EI62" s="512"/>
      <c r="EJ62" s="512"/>
      <c r="EK62" s="512"/>
      <c r="EL62" s="512"/>
      <c r="EM62" s="512"/>
      <c r="EN62" s="512"/>
      <c r="EO62" s="512"/>
      <c r="EP62" s="513"/>
      <c r="EQ62" s="506"/>
      <c r="ER62" s="507"/>
      <c r="ES62" s="508"/>
      <c r="ET62" s="373"/>
    </row>
    <row r="63" spans="1:150" ht="20.149999999999999" customHeight="1" x14ac:dyDescent="0.25">
      <c r="A63" s="373"/>
      <c r="B63" s="523"/>
      <c r="C63" s="524"/>
      <c r="D63" s="524"/>
      <c r="E63" s="524"/>
      <c r="F63" s="524"/>
      <c r="G63" s="524"/>
      <c r="H63" s="524"/>
      <c r="I63" s="524"/>
      <c r="J63" s="524"/>
      <c r="K63" s="524"/>
      <c r="L63" s="524"/>
      <c r="M63" s="524"/>
      <c r="N63" s="525"/>
      <c r="O63" s="434"/>
      <c r="P63" s="524"/>
      <c r="Q63" s="524"/>
      <c r="R63" s="524"/>
      <c r="S63" s="524"/>
      <c r="T63" s="524"/>
      <c r="U63" s="524"/>
      <c r="V63" s="524"/>
      <c r="W63" s="524"/>
      <c r="X63" s="524"/>
      <c r="Y63" s="524"/>
      <c r="Z63" s="524"/>
      <c r="AA63" s="525"/>
      <c r="AB63" s="526"/>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8"/>
      <c r="AY63" s="438"/>
      <c r="AZ63" s="438"/>
      <c r="BA63" s="438"/>
      <c r="BB63" s="438"/>
      <c r="BC63" s="438"/>
      <c r="BD63" s="438"/>
      <c r="BE63" s="438"/>
      <c r="BF63" s="438"/>
      <c r="BG63" s="438"/>
      <c r="BH63" s="438"/>
      <c r="BI63" s="438"/>
      <c r="BJ63" s="438"/>
      <c r="BK63" s="438"/>
      <c r="BL63" s="438"/>
      <c r="BM63" s="438"/>
      <c r="BN63" s="438"/>
      <c r="BO63" s="438"/>
      <c r="BP63" s="438"/>
      <c r="BQ63" s="438"/>
      <c r="BR63" s="438"/>
      <c r="BS63" s="438"/>
      <c r="BT63" s="438"/>
      <c r="BU63" s="438"/>
      <c r="BV63" s="438"/>
      <c r="BW63" s="438"/>
      <c r="BX63" s="438"/>
      <c r="BY63" s="438"/>
      <c r="BZ63" s="438"/>
      <c r="CA63" s="438"/>
      <c r="CB63" s="438"/>
      <c r="CC63" s="438"/>
      <c r="CD63" s="438"/>
      <c r="CE63" s="438"/>
      <c r="CF63" s="438"/>
      <c r="CG63" s="438"/>
      <c r="CH63" s="438"/>
      <c r="CI63" s="438"/>
      <c r="CJ63" s="438"/>
      <c r="CK63" s="438"/>
      <c r="CL63" s="438"/>
      <c r="CM63" s="438"/>
      <c r="CN63" s="438"/>
      <c r="CO63" s="438"/>
      <c r="CP63" s="438"/>
      <c r="CQ63" s="438"/>
      <c r="CR63" s="438"/>
      <c r="CS63" s="438"/>
      <c r="CT63" s="438"/>
      <c r="CU63" s="438"/>
      <c r="CV63" s="438"/>
      <c r="CW63" s="439"/>
      <c r="CX63" s="388"/>
      <c r="CY63" s="527"/>
      <c r="CZ63" s="527"/>
      <c r="DA63" s="527"/>
      <c r="DB63" s="527"/>
      <c r="DC63" s="527"/>
      <c r="DD63" s="527"/>
      <c r="DE63" s="527"/>
      <c r="DF63" s="527"/>
      <c r="DG63" s="527"/>
      <c r="DH63" s="527"/>
      <c r="DI63" s="527"/>
      <c r="DJ63" s="527"/>
      <c r="DK63" s="527"/>
      <c r="DL63" s="527"/>
      <c r="DM63" s="444" t="s">
        <v>84</v>
      </c>
      <c r="DN63" s="445"/>
      <c r="DO63" s="445"/>
      <c r="DP63" s="445"/>
      <c r="DQ63" s="445"/>
      <c r="DR63" s="445"/>
      <c r="DS63" s="446"/>
      <c r="DT63" s="444"/>
      <c r="DU63" s="256"/>
      <c r="DV63" s="256"/>
      <c r="DW63" s="256"/>
      <c r="DX63" s="256"/>
      <c r="DY63" s="256"/>
      <c r="DZ63" s="256"/>
      <c r="EA63" s="447"/>
      <c r="EB63" s="511">
        <f t="shared" si="1"/>
        <v>0</v>
      </c>
      <c r="EC63" s="512"/>
      <c r="ED63" s="512"/>
      <c r="EE63" s="512"/>
      <c r="EF63" s="512"/>
      <c r="EG63" s="512"/>
      <c r="EH63" s="512"/>
      <c r="EI63" s="512"/>
      <c r="EJ63" s="512"/>
      <c r="EK63" s="512"/>
      <c r="EL63" s="512"/>
      <c r="EM63" s="512"/>
      <c r="EN63" s="512"/>
      <c r="EO63" s="512"/>
      <c r="EP63" s="513"/>
      <c r="EQ63" s="506"/>
      <c r="ER63" s="507"/>
      <c r="ES63" s="508"/>
      <c r="ET63" s="373"/>
    </row>
    <row r="64" spans="1:150" ht="20.149999999999999" customHeight="1" x14ac:dyDescent="0.25">
      <c r="A64" s="373"/>
      <c r="B64" s="523"/>
      <c r="C64" s="524"/>
      <c r="D64" s="524"/>
      <c r="E64" s="524"/>
      <c r="F64" s="524"/>
      <c r="G64" s="524"/>
      <c r="H64" s="524"/>
      <c r="I64" s="524"/>
      <c r="J64" s="524"/>
      <c r="K64" s="524"/>
      <c r="L64" s="524"/>
      <c r="M64" s="524"/>
      <c r="N64" s="525"/>
      <c r="O64" s="434"/>
      <c r="P64" s="524"/>
      <c r="Q64" s="524"/>
      <c r="R64" s="524"/>
      <c r="S64" s="524"/>
      <c r="T64" s="524"/>
      <c r="U64" s="524"/>
      <c r="V64" s="524"/>
      <c r="W64" s="524"/>
      <c r="X64" s="524"/>
      <c r="Y64" s="524"/>
      <c r="Z64" s="524"/>
      <c r="AA64" s="525"/>
      <c r="AB64" s="526"/>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438"/>
      <c r="BA64" s="438"/>
      <c r="BB64" s="438"/>
      <c r="BC64" s="438"/>
      <c r="BD64" s="438"/>
      <c r="BE64" s="438"/>
      <c r="BF64" s="438"/>
      <c r="BG64" s="438"/>
      <c r="BH64" s="438"/>
      <c r="BI64" s="438"/>
      <c r="BJ64" s="438"/>
      <c r="BK64" s="438"/>
      <c r="BL64" s="438"/>
      <c r="BM64" s="438"/>
      <c r="BN64" s="438"/>
      <c r="BO64" s="438"/>
      <c r="BP64" s="438"/>
      <c r="BQ64" s="438"/>
      <c r="BR64" s="438"/>
      <c r="BS64" s="438"/>
      <c r="BT64" s="438"/>
      <c r="BU64" s="438"/>
      <c r="BV64" s="438"/>
      <c r="BW64" s="438"/>
      <c r="BX64" s="438"/>
      <c r="BY64" s="438"/>
      <c r="BZ64" s="438"/>
      <c r="CA64" s="438"/>
      <c r="CB64" s="438"/>
      <c r="CC64" s="438"/>
      <c r="CD64" s="438"/>
      <c r="CE64" s="438"/>
      <c r="CF64" s="438"/>
      <c r="CG64" s="438"/>
      <c r="CH64" s="438"/>
      <c r="CI64" s="438"/>
      <c r="CJ64" s="438"/>
      <c r="CK64" s="438"/>
      <c r="CL64" s="438"/>
      <c r="CM64" s="438"/>
      <c r="CN64" s="438"/>
      <c r="CO64" s="438"/>
      <c r="CP64" s="438"/>
      <c r="CQ64" s="438"/>
      <c r="CR64" s="438"/>
      <c r="CS64" s="438"/>
      <c r="CT64" s="438"/>
      <c r="CU64" s="438"/>
      <c r="CV64" s="438"/>
      <c r="CW64" s="439"/>
      <c r="CX64" s="388"/>
      <c r="CY64" s="527"/>
      <c r="CZ64" s="527"/>
      <c r="DA64" s="527"/>
      <c r="DB64" s="527"/>
      <c r="DC64" s="527"/>
      <c r="DD64" s="527"/>
      <c r="DE64" s="527"/>
      <c r="DF64" s="527"/>
      <c r="DG64" s="527"/>
      <c r="DH64" s="527"/>
      <c r="DI64" s="527"/>
      <c r="DJ64" s="527"/>
      <c r="DK64" s="527"/>
      <c r="DL64" s="527"/>
      <c r="DM64" s="444" t="s">
        <v>84</v>
      </c>
      <c r="DN64" s="445"/>
      <c r="DO64" s="445"/>
      <c r="DP64" s="445"/>
      <c r="DQ64" s="445"/>
      <c r="DR64" s="445"/>
      <c r="DS64" s="446"/>
      <c r="DT64" s="444"/>
      <c r="DU64" s="256"/>
      <c r="DV64" s="256"/>
      <c r="DW64" s="256"/>
      <c r="DX64" s="256"/>
      <c r="DY64" s="256"/>
      <c r="DZ64" s="256"/>
      <c r="EA64" s="447"/>
      <c r="EB64" s="511">
        <f t="shared" si="1"/>
        <v>0</v>
      </c>
      <c r="EC64" s="512"/>
      <c r="ED64" s="512"/>
      <c r="EE64" s="512"/>
      <c r="EF64" s="512"/>
      <c r="EG64" s="512"/>
      <c r="EH64" s="512"/>
      <c r="EI64" s="512"/>
      <c r="EJ64" s="512"/>
      <c r="EK64" s="512"/>
      <c r="EL64" s="512"/>
      <c r="EM64" s="512"/>
      <c r="EN64" s="512"/>
      <c r="EO64" s="512"/>
      <c r="EP64" s="513"/>
      <c r="EQ64" s="506"/>
      <c r="ER64" s="507"/>
      <c r="ES64" s="508"/>
      <c r="ET64" s="373"/>
    </row>
    <row r="65" spans="1:150" ht="20.149999999999999" customHeight="1" x14ac:dyDescent="0.25">
      <c r="A65" s="373"/>
      <c r="B65" s="523"/>
      <c r="C65" s="524"/>
      <c r="D65" s="524"/>
      <c r="E65" s="524"/>
      <c r="F65" s="524"/>
      <c r="G65" s="524"/>
      <c r="H65" s="524"/>
      <c r="I65" s="524"/>
      <c r="J65" s="524"/>
      <c r="K65" s="524"/>
      <c r="L65" s="524"/>
      <c r="M65" s="524"/>
      <c r="N65" s="525"/>
      <c r="O65" s="434"/>
      <c r="P65" s="524"/>
      <c r="Q65" s="524"/>
      <c r="R65" s="524"/>
      <c r="S65" s="524"/>
      <c r="T65" s="524"/>
      <c r="U65" s="524"/>
      <c r="V65" s="524"/>
      <c r="W65" s="524"/>
      <c r="X65" s="524"/>
      <c r="Y65" s="524"/>
      <c r="Z65" s="524"/>
      <c r="AA65" s="525"/>
      <c r="AB65" s="526"/>
      <c r="AC65" s="438"/>
      <c r="AD65" s="438"/>
      <c r="AE65" s="438"/>
      <c r="AF65" s="438"/>
      <c r="AG65" s="438"/>
      <c r="AH65" s="438"/>
      <c r="AI65" s="438"/>
      <c r="AJ65" s="438"/>
      <c r="AK65" s="438"/>
      <c r="AL65" s="438"/>
      <c r="AM65" s="438"/>
      <c r="AN65" s="438"/>
      <c r="AO65" s="438"/>
      <c r="AP65" s="438"/>
      <c r="AQ65" s="438"/>
      <c r="AR65" s="438"/>
      <c r="AS65" s="438"/>
      <c r="AT65" s="438"/>
      <c r="AU65" s="438"/>
      <c r="AV65" s="438"/>
      <c r="AW65" s="438"/>
      <c r="AX65" s="438"/>
      <c r="AY65" s="438"/>
      <c r="AZ65" s="438"/>
      <c r="BA65" s="438"/>
      <c r="BB65" s="438"/>
      <c r="BC65" s="438"/>
      <c r="BD65" s="438"/>
      <c r="BE65" s="438"/>
      <c r="BF65" s="438"/>
      <c r="BG65" s="438"/>
      <c r="BH65" s="438"/>
      <c r="BI65" s="438"/>
      <c r="BJ65" s="438"/>
      <c r="BK65" s="438"/>
      <c r="BL65" s="438"/>
      <c r="BM65" s="438"/>
      <c r="BN65" s="438"/>
      <c r="BO65" s="438"/>
      <c r="BP65" s="438"/>
      <c r="BQ65" s="438"/>
      <c r="BR65" s="438"/>
      <c r="BS65" s="438"/>
      <c r="BT65" s="438"/>
      <c r="BU65" s="438"/>
      <c r="BV65" s="438"/>
      <c r="BW65" s="438"/>
      <c r="BX65" s="438"/>
      <c r="BY65" s="438"/>
      <c r="BZ65" s="438"/>
      <c r="CA65" s="438"/>
      <c r="CB65" s="438"/>
      <c r="CC65" s="438"/>
      <c r="CD65" s="438"/>
      <c r="CE65" s="438"/>
      <c r="CF65" s="438"/>
      <c r="CG65" s="438"/>
      <c r="CH65" s="438"/>
      <c r="CI65" s="438"/>
      <c r="CJ65" s="438"/>
      <c r="CK65" s="438"/>
      <c r="CL65" s="438"/>
      <c r="CM65" s="438"/>
      <c r="CN65" s="438"/>
      <c r="CO65" s="438"/>
      <c r="CP65" s="438"/>
      <c r="CQ65" s="438"/>
      <c r="CR65" s="438"/>
      <c r="CS65" s="438"/>
      <c r="CT65" s="438"/>
      <c r="CU65" s="438"/>
      <c r="CV65" s="438"/>
      <c r="CW65" s="439"/>
      <c r="CX65" s="388"/>
      <c r="CY65" s="527"/>
      <c r="CZ65" s="527"/>
      <c r="DA65" s="527"/>
      <c r="DB65" s="527"/>
      <c r="DC65" s="527"/>
      <c r="DD65" s="527"/>
      <c r="DE65" s="527"/>
      <c r="DF65" s="527"/>
      <c r="DG65" s="527"/>
      <c r="DH65" s="527"/>
      <c r="DI65" s="527"/>
      <c r="DJ65" s="527"/>
      <c r="DK65" s="527"/>
      <c r="DL65" s="527"/>
      <c r="DM65" s="444" t="s">
        <v>84</v>
      </c>
      <c r="DN65" s="445"/>
      <c r="DO65" s="445"/>
      <c r="DP65" s="445"/>
      <c r="DQ65" s="445"/>
      <c r="DR65" s="445"/>
      <c r="DS65" s="446"/>
      <c r="DT65" s="444"/>
      <c r="DU65" s="256"/>
      <c r="DV65" s="256"/>
      <c r="DW65" s="256"/>
      <c r="DX65" s="256"/>
      <c r="DY65" s="256"/>
      <c r="DZ65" s="256"/>
      <c r="EA65" s="447"/>
      <c r="EB65" s="511">
        <f t="shared" si="1"/>
        <v>0</v>
      </c>
      <c r="EC65" s="512"/>
      <c r="ED65" s="512"/>
      <c r="EE65" s="512"/>
      <c r="EF65" s="512"/>
      <c r="EG65" s="512"/>
      <c r="EH65" s="512"/>
      <c r="EI65" s="512"/>
      <c r="EJ65" s="512"/>
      <c r="EK65" s="512"/>
      <c r="EL65" s="512"/>
      <c r="EM65" s="512"/>
      <c r="EN65" s="512"/>
      <c r="EO65" s="512"/>
      <c r="EP65" s="513"/>
      <c r="EQ65" s="506"/>
      <c r="ER65" s="507"/>
      <c r="ES65" s="508"/>
      <c r="ET65" s="373"/>
    </row>
    <row r="66" spans="1:150" ht="20.149999999999999" customHeight="1" x14ac:dyDescent="0.25">
      <c r="A66" s="373"/>
      <c r="B66" s="523"/>
      <c r="C66" s="524"/>
      <c r="D66" s="524"/>
      <c r="E66" s="524"/>
      <c r="F66" s="524"/>
      <c r="G66" s="524"/>
      <c r="H66" s="524"/>
      <c r="I66" s="524"/>
      <c r="J66" s="524"/>
      <c r="K66" s="524"/>
      <c r="L66" s="524"/>
      <c r="M66" s="524"/>
      <c r="N66" s="525"/>
      <c r="O66" s="434"/>
      <c r="P66" s="524"/>
      <c r="Q66" s="524"/>
      <c r="R66" s="524"/>
      <c r="S66" s="524"/>
      <c r="T66" s="524"/>
      <c r="U66" s="524"/>
      <c r="V66" s="524"/>
      <c r="W66" s="524"/>
      <c r="X66" s="524"/>
      <c r="Y66" s="524"/>
      <c r="Z66" s="524"/>
      <c r="AA66" s="525"/>
      <c r="AB66" s="526"/>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8"/>
      <c r="AZ66" s="438"/>
      <c r="BA66" s="438"/>
      <c r="BB66" s="438"/>
      <c r="BC66" s="438"/>
      <c r="BD66" s="438"/>
      <c r="BE66" s="438"/>
      <c r="BF66" s="438"/>
      <c r="BG66" s="438"/>
      <c r="BH66" s="438"/>
      <c r="BI66" s="438"/>
      <c r="BJ66" s="438"/>
      <c r="BK66" s="438"/>
      <c r="BL66" s="438"/>
      <c r="BM66" s="438"/>
      <c r="BN66" s="438"/>
      <c r="BO66" s="438"/>
      <c r="BP66" s="438"/>
      <c r="BQ66" s="438"/>
      <c r="BR66" s="438"/>
      <c r="BS66" s="438"/>
      <c r="BT66" s="438"/>
      <c r="BU66" s="438"/>
      <c r="BV66" s="438"/>
      <c r="BW66" s="438"/>
      <c r="BX66" s="438"/>
      <c r="BY66" s="438"/>
      <c r="BZ66" s="438"/>
      <c r="CA66" s="438"/>
      <c r="CB66" s="438"/>
      <c r="CC66" s="438"/>
      <c r="CD66" s="438"/>
      <c r="CE66" s="438"/>
      <c r="CF66" s="438"/>
      <c r="CG66" s="438"/>
      <c r="CH66" s="438"/>
      <c r="CI66" s="438"/>
      <c r="CJ66" s="438"/>
      <c r="CK66" s="438"/>
      <c r="CL66" s="438"/>
      <c r="CM66" s="438"/>
      <c r="CN66" s="438"/>
      <c r="CO66" s="438"/>
      <c r="CP66" s="438"/>
      <c r="CQ66" s="438"/>
      <c r="CR66" s="438"/>
      <c r="CS66" s="438"/>
      <c r="CT66" s="438"/>
      <c r="CU66" s="438"/>
      <c r="CV66" s="438"/>
      <c r="CW66" s="439"/>
      <c r="CX66" s="388"/>
      <c r="CY66" s="527"/>
      <c r="CZ66" s="527"/>
      <c r="DA66" s="527"/>
      <c r="DB66" s="527"/>
      <c r="DC66" s="527"/>
      <c r="DD66" s="527"/>
      <c r="DE66" s="527"/>
      <c r="DF66" s="527"/>
      <c r="DG66" s="527"/>
      <c r="DH66" s="527"/>
      <c r="DI66" s="527"/>
      <c r="DJ66" s="527"/>
      <c r="DK66" s="527"/>
      <c r="DL66" s="527"/>
      <c r="DM66" s="444" t="s">
        <v>84</v>
      </c>
      <c r="DN66" s="445"/>
      <c r="DO66" s="445"/>
      <c r="DP66" s="445"/>
      <c r="DQ66" s="445"/>
      <c r="DR66" s="445"/>
      <c r="DS66" s="446"/>
      <c r="DT66" s="444"/>
      <c r="DU66" s="256"/>
      <c r="DV66" s="256"/>
      <c r="DW66" s="256"/>
      <c r="DX66" s="256"/>
      <c r="DY66" s="256"/>
      <c r="DZ66" s="256"/>
      <c r="EA66" s="447"/>
      <c r="EB66" s="511">
        <f t="shared" si="1"/>
        <v>0</v>
      </c>
      <c r="EC66" s="512"/>
      <c r="ED66" s="512"/>
      <c r="EE66" s="512"/>
      <c r="EF66" s="512"/>
      <c r="EG66" s="512"/>
      <c r="EH66" s="512"/>
      <c r="EI66" s="512"/>
      <c r="EJ66" s="512"/>
      <c r="EK66" s="512"/>
      <c r="EL66" s="512"/>
      <c r="EM66" s="512"/>
      <c r="EN66" s="512"/>
      <c r="EO66" s="512"/>
      <c r="EP66" s="513"/>
      <c r="EQ66" s="506"/>
      <c r="ER66" s="507"/>
      <c r="ES66" s="508"/>
      <c r="ET66" s="373"/>
    </row>
    <row r="67" spans="1:150" ht="20.149999999999999" customHeight="1" x14ac:dyDescent="0.25">
      <c r="A67" s="373"/>
      <c r="B67" s="523"/>
      <c r="C67" s="524"/>
      <c r="D67" s="524"/>
      <c r="E67" s="524"/>
      <c r="F67" s="524"/>
      <c r="G67" s="524"/>
      <c r="H67" s="524"/>
      <c r="I67" s="524"/>
      <c r="J67" s="524"/>
      <c r="K67" s="524"/>
      <c r="L67" s="524"/>
      <c r="M67" s="524"/>
      <c r="N67" s="525"/>
      <c r="O67" s="434"/>
      <c r="P67" s="524"/>
      <c r="Q67" s="524"/>
      <c r="R67" s="524"/>
      <c r="S67" s="524"/>
      <c r="T67" s="524"/>
      <c r="U67" s="524"/>
      <c r="V67" s="524"/>
      <c r="W67" s="524"/>
      <c r="X67" s="524"/>
      <c r="Y67" s="524"/>
      <c r="Z67" s="524"/>
      <c r="AA67" s="525"/>
      <c r="AB67" s="526"/>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8"/>
      <c r="AY67" s="438"/>
      <c r="AZ67" s="438"/>
      <c r="BA67" s="438"/>
      <c r="BB67" s="438"/>
      <c r="BC67" s="438"/>
      <c r="BD67" s="438"/>
      <c r="BE67" s="438"/>
      <c r="BF67" s="438"/>
      <c r="BG67" s="438"/>
      <c r="BH67" s="438"/>
      <c r="BI67" s="438"/>
      <c r="BJ67" s="438"/>
      <c r="BK67" s="438"/>
      <c r="BL67" s="438"/>
      <c r="BM67" s="438"/>
      <c r="BN67" s="438"/>
      <c r="BO67" s="438"/>
      <c r="BP67" s="438"/>
      <c r="BQ67" s="438"/>
      <c r="BR67" s="438"/>
      <c r="BS67" s="438"/>
      <c r="BT67" s="438"/>
      <c r="BU67" s="438"/>
      <c r="BV67" s="438"/>
      <c r="BW67" s="438"/>
      <c r="BX67" s="438"/>
      <c r="BY67" s="438"/>
      <c r="BZ67" s="438"/>
      <c r="CA67" s="438"/>
      <c r="CB67" s="438"/>
      <c r="CC67" s="438"/>
      <c r="CD67" s="438"/>
      <c r="CE67" s="438"/>
      <c r="CF67" s="438"/>
      <c r="CG67" s="438"/>
      <c r="CH67" s="438"/>
      <c r="CI67" s="438"/>
      <c r="CJ67" s="438"/>
      <c r="CK67" s="438"/>
      <c r="CL67" s="438"/>
      <c r="CM67" s="438"/>
      <c r="CN67" s="438"/>
      <c r="CO67" s="438"/>
      <c r="CP67" s="438"/>
      <c r="CQ67" s="438"/>
      <c r="CR67" s="438"/>
      <c r="CS67" s="438"/>
      <c r="CT67" s="438"/>
      <c r="CU67" s="438"/>
      <c r="CV67" s="438"/>
      <c r="CW67" s="439"/>
      <c r="CX67" s="388"/>
      <c r="CY67" s="527"/>
      <c r="CZ67" s="527"/>
      <c r="DA67" s="527"/>
      <c r="DB67" s="527"/>
      <c r="DC67" s="527"/>
      <c r="DD67" s="527"/>
      <c r="DE67" s="527"/>
      <c r="DF67" s="527"/>
      <c r="DG67" s="527"/>
      <c r="DH67" s="527"/>
      <c r="DI67" s="527"/>
      <c r="DJ67" s="527"/>
      <c r="DK67" s="527"/>
      <c r="DL67" s="527"/>
      <c r="DM67" s="444" t="s">
        <v>84</v>
      </c>
      <c r="DN67" s="445"/>
      <c r="DO67" s="445"/>
      <c r="DP67" s="445"/>
      <c r="DQ67" s="445"/>
      <c r="DR67" s="445"/>
      <c r="DS67" s="446"/>
      <c r="DT67" s="444"/>
      <c r="DU67" s="256"/>
      <c r="DV67" s="256"/>
      <c r="DW67" s="256"/>
      <c r="DX67" s="256"/>
      <c r="DY67" s="256"/>
      <c r="DZ67" s="256"/>
      <c r="EA67" s="447"/>
      <c r="EB67" s="511">
        <f t="shared" si="1"/>
        <v>0</v>
      </c>
      <c r="EC67" s="512"/>
      <c r="ED67" s="512"/>
      <c r="EE67" s="512"/>
      <c r="EF67" s="512"/>
      <c r="EG67" s="512"/>
      <c r="EH67" s="512"/>
      <c r="EI67" s="512"/>
      <c r="EJ67" s="512"/>
      <c r="EK67" s="512"/>
      <c r="EL67" s="512"/>
      <c r="EM67" s="512"/>
      <c r="EN67" s="512"/>
      <c r="EO67" s="512"/>
      <c r="EP67" s="513"/>
      <c r="EQ67" s="506"/>
      <c r="ER67" s="507"/>
      <c r="ES67" s="508"/>
      <c r="ET67" s="373"/>
    </row>
    <row r="68" spans="1:150" ht="20.149999999999999" customHeight="1" x14ac:dyDescent="0.25">
      <c r="A68" s="373"/>
      <c r="B68" s="523"/>
      <c r="C68" s="524"/>
      <c r="D68" s="524"/>
      <c r="E68" s="524"/>
      <c r="F68" s="524"/>
      <c r="G68" s="524"/>
      <c r="H68" s="524"/>
      <c r="I68" s="524"/>
      <c r="J68" s="524"/>
      <c r="K68" s="524"/>
      <c r="L68" s="524"/>
      <c r="M68" s="524"/>
      <c r="N68" s="525"/>
      <c r="O68" s="434"/>
      <c r="P68" s="524"/>
      <c r="Q68" s="524"/>
      <c r="R68" s="524"/>
      <c r="S68" s="524"/>
      <c r="T68" s="524"/>
      <c r="U68" s="524"/>
      <c r="V68" s="524"/>
      <c r="W68" s="524"/>
      <c r="X68" s="524"/>
      <c r="Y68" s="524"/>
      <c r="Z68" s="524"/>
      <c r="AA68" s="525"/>
      <c r="AB68" s="526"/>
      <c r="AC68" s="438"/>
      <c r="AD68" s="438"/>
      <c r="AE68" s="438"/>
      <c r="AF68" s="438"/>
      <c r="AG68" s="438"/>
      <c r="AH68" s="438"/>
      <c r="AI68" s="438"/>
      <c r="AJ68" s="438"/>
      <c r="AK68" s="438"/>
      <c r="AL68" s="438"/>
      <c r="AM68" s="438"/>
      <c r="AN68" s="438"/>
      <c r="AO68" s="438"/>
      <c r="AP68" s="438"/>
      <c r="AQ68" s="438"/>
      <c r="AR68" s="438"/>
      <c r="AS68" s="438"/>
      <c r="AT68" s="438"/>
      <c r="AU68" s="438"/>
      <c r="AV68" s="438"/>
      <c r="AW68" s="438"/>
      <c r="AX68" s="438"/>
      <c r="AY68" s="438"/>
      <c r="AZ68" s="438"/>
      <c r="BA68" s="438"/>
      <c r="BB68" s="438"/>
      <c r="BC68" s="438"/>
      <c r="BD68" s="438"/>
      <c r="BE68" s="438"/>
      <c r="BF68" s="438"/>
      <c r="BG68" s="438"/>
      <c r="BH68" s="438"/>
      <c r="BI68" s="438"/>
      <c r="BJ68" s="438"/>
      <c r="BK68" s="438"/>
      <c r="BL68" s="438"/>
      <c r="BM68" s="438"/>
      <c r="BN68" s="438"/>
      <c r="BO68" s="438"/>
      <c r="BP68" s="438"/>
      <c r="BQ68" s="438"/>
      <c r="BR68" s="438"/>
      <c r="BS68" s="438"/>
      <c r="BT68" s="438"/>
      <c r="BU68" s="438"/>
      <c r="BV68" s="438"/>
      <c r="BW68" s="438"/>
      <c r="BX68" s="438"/>
      <c r="BY68" s="438"/>
      <c r="BZ68" s="438"/>
      <c r="CA68" s="438"/>
      <c r="CB68" s="438"/>
      <c r="CC68" s="438"/>
      <c r="CD68" s="438"/>
      <c r="CE68" s="438"/>
      <c r="CF68" s="438"/>
      <c r="CG68" s="438"/>
      <c r="CH68" s="438"/>
      <c r="CI68" s="438"/>
      <c r="CJ68" s="438"/>
      <c r="CK68" s="438"/>
      <c r="CL68" s="438"/>
      <c r="CM68" s="438"/>
      <c r="CN68" s="438"/>
      <c r="CO68" s="438"/>
      <c r="CP68" s="438"/>
      <c r="CQ68" s="438"/>
      <c r="CR68" s="438"/>
      <c r="CS68" s="438"/>
      <c r="CT68" s="438"/>
      <c r="CU68" s="438"/>
      <c r="CV68" s="438"/>
      <c r="CW68" s="439"/>
      <c r="CX68" s="388"/>
      <c r="CY68" s="527"/>
      <c r="CZ68" s="527"/>
      <c r="DA68" s="527"/>
      <c r="DB68" s="527"/>
      <c r="DC68" s="527"/>
      <c r="DD68" s="527"/>
      <c r="DE68" s="527"/>
      <c r="DF68" s="527"/>
      <c r="DG68" s="527"/>
      <c r="DH68" s="527"/>
      <c r="DI68" s="527"/>
      <c r="DJ68" s="527"/>
      <c r="DK68" s="527"/>
      <c r="DL68" s="527"/>
      <c r="DM68" s="444" t="s">
        <v>84</v>
      </c>
      <c r="DN68" s="445"/>
      <c r="DO68" s="445"/>
      <c r="DP68" s="445"/>
      <c r="DQ68" s="445"/>
      <c r="DR68" s="445"/>
      <c r="DS68" s="446"/>
      <c r="DT68" s="444"/>
      <c r="DU68" s="256"/>
      <c r="DV68" s="256"/>
      <c r="DW68" s="256"/>
      <c r="DX68" s="256"/>
      <c r="DY68" s="256"/>
      <c r="DZ68" s="256"/>
      <c r="EA68" s="447"/>
      <c r="EB68" s="511">
        <f t="shared" si="1"/>
        <v>0</v>
      </c>
      <c r="EC68" s="512"/>
      <c r="ED68" s="512"/>
      <c r="EE68" s="512"/>
      <c r="EF68" s="512"/>
      <c r="EG68" s="512"/>
      <c r="EH68" s="512"/>
      <c r="EI68" s="512"/>
      <c r="EJ68" s="512"/>
      <c r="EK68" s="512"/>
      <c r="EL68" s="512"/>
      <c r="EM68" s="512"/>
      <c r="EN68" s="512"/>
      <c r="EO68" s="512"/>
      <c r="EP68" s="513"/>
      <c r="EQ68" s="506"/>
      <c r="ER68" s="507"/>
      <c r="ES68" s="508"/>
      <c r="ET68" s="373"/>
    </row>
    <row r="69" spans="1:150" ht="20.149999999999999" customHeight="1" x14ac:dyDescent="0.25">
      <c r="A69" s="373"/>
      <c r="B69" s="523"/>
      <c r="C69" s="524"/>
      <c r="D69" s="524"/>
      <c r="E69" s="524"/>
      <c r="F69" s="524"/>
      <c r="G69" s="524"/>
      <c r="H69" s="524"/>
      <c r="I69" s="524"/>
      <c r="J69" s="524"/>
      <c r="K69" s="524"/>
      <c r="L69" s="524"/>
      <c r="M69" s="524"/>
      <c r="N69" s="525"/>
      <c r="O69" s="434"/>
      <c r="P69" s="524"/>
      <c r="Q69" s="524"/>
      <c r="R69" s="524"/>
      <c r="S69" s="524"/>
      <c r="T69" s="524"/>
      <c r="U69" s="524"/>
      <c r="V69" s="524"/>
      <c r="W69" s="524"/>
      <c r="X69" s="524"/>
      <c r="Y69" s="524"/>
      <c r="Z69" s="524"/>
      <c r="AA69" s="525"/>
      <c r="AB69" s="526"/>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38"/>
      <c r="AY69" s="438"/>
      <c r="AZ69" s="438"/>
      <c r="BA69" s="438"/>
      <c r="BB69" s="438"/>
      <c r="BC69" s="438"/>
      <c r="BD69" s="438"/>
      <c r="BE69" s="438"/>
      <c r="BF69" s="438"/>
      <c r="BG69" s="438"/>
      <c r="BH69" s="438"/>
      <c r="BI69" s="438"/>
      <c r="BJ69" s="438"/>
      <c r="BK69" s="438"/>
      <c r="BL69" s="438"/>
      <c r="BM69" s="438"/>
      <c r="BN69" s="438"/>
      <c r="BO69" s="438"/>
      <c r="BP69" s="438"/>
      <c r="BQ69" s="438"/>
      <c r="BR69" s="438"/>
      <c r="BS69" s="438"/>
      <c r="BT69" s="438"/>
      <c r="BU69" s="438"/>
      <c r="BV69" s="438"/>
      <c r="BW69" s="438"/>
      <c r="BX69" s="438"/>
      <c r="BY69" s="438"/>
      <c r="BZ69" s="438"/>
      <c r="CA69" s="438"/>
      <c r="CB69" s="438"/>
      <c r="CC69" s="438"/>
      <c r="CD69" s="438"/>
      <c r="CE69" s="438"/>
      <c r="CF69" s="438"/>
      <c r="CG69" s="438"/>
      <c r="CH69" s="438"/>
      <c r="CI69" s="438"/>
      <c r="CJ69" s="438"/>
      <c r="CK69" s="438"/>
      <c r="CL69" s="438"/>
      <c r="CM69" s="438"/>
      <c r="CN69" s="438"/>
      <c r="CO69" s="438"/>
      <c r="CP69" s="438"/>
      <c r="CQ69" s="438"/>
      <c r="CR69" s="438"/>
      <c r="CS69" s="438"/>
      <c r="CT69" s="438"/>
      <c r="CU69" s="438"/>
      <c r="CV69" s="438"/>
      <c r="CW69" s="439"/>
      <c r="CX69" s="388"/>
      <c r="CY69" s="527"/>
      <c r="CZ69" s="527"/>
      <c r="DA69" s="527"/>
      <c r="DB69" s="527"/>
      <c r="DC69" s="527"/>
      <c r="DD69" s="527"/>
      <c r="DE69" s="527"/>
      <c r="DF69" s="527"/>
      <c r="DG69" s="527"/>
      <c r="DH69" s="527"/>
      <c r="DI69" s="527"/>
      <c r="DJ69" s="527"/>
      <c r="DK69" s="527"/>
      <c r="DL69" s="527"/>
      <c r="DM69" s="444" t="s">
        <v>84</v>
      </c>
      <c r="DN69" s="445"/>
      <c r="DO69" s="445"/>
      <c r="DP69" s="445"/>
      <c r="DQ69" s="445"/>
      <c r="DR69" s="445"/>
      <c r="DS69" s="446"/>
      <c r="DT69" s="444"/>
      <c r="DU69" s="256"/>
      <c r="DV69" s="256"/>
      <c r="DW69" s="256"/>
      <c r="DX69" s="256"/>
      <c r="DY69" s="256"/>
      <c r="DZ69" s="256"/>
      <c r="EA69" s="447"/>
      <c r="EB69" s="511">
        <f t="shared" si="1"/>
        <v>0</v>
      </c>
      <c r="EC69" s="512"/>
      <c r="ED69" s="512"/>
      <c r="EE69" s="512"/>
      <c r="EF69" s="512"/>
      <c r="EG69" s="512"/>
      <c r="EH69" s="512"/>
      <c r="EI69" s="512"/>
      <c r="EJ69" s="512"/>
      <c r="EK69" s="512"/>
      <c r="EL69" s="512"/>
      <c r="EM69" s="512"/>
      <c r="EN69" s="512"/>
      <c r="EO69" s="512"/>
      <c r="EP69" s="513"/>
      <c r="EQ69" s="506"/>
      <c r="ER69" s="507"/>
      <c r="ES69" s="508"/>
      <c r="ET69" s="373"/>
    </row>
    <row r="70" spans="1:150" ht="20.149999999999999" customHeight="1" x14ac:dyDescent="0.25">
      <c r="A70" s="373"/>
      <c r="B70" s="523"/>
      <c r="C70" s="524"/>
      <c r="D70" s="524"/>
      <c r="E70" s="524"/>
      <c r="F70" s="524"/>
      <c r="G70" s="524"/>
      <c r="H70" s="524"/>
      <c r="I70" s="524"/>
      <c r="J70" s="524"/>
      <c r="K70" s="524"/>
      <c r="L70" s="524"/>
      <c r="M70" s="524"/>
      <c r="N70" s="525"/>
      <c r="O70" s="434"/>
      <c r="P70" s="524"/>
      <c r="Q70" s="524"/>
      <c r="R70" s="524"/>
      <c r="S70" s="524"/>
      <c r="T70" s="524"/>
      <c r="U70" s="524"/>
      <c r="V70" s="524"/>
      <c r="W70" s="524"/>
      <c r="X70" s="524"/>
      <c r="Y70" s="524"/>
      <c r="Z70" s="524"/>
      <c r="AA70" s="525"/>
      <c r="AB70" s="526"/>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8"/>
      <c r="AZ70" s="438"/>
      <c r="BA70" s="438"/>
      <c r="BB70" s="438"/>
      <c r="BC70" s="438"/>
      <c r="BD70" s="438"/>
      <c r="BE70" s="438"/>
      <c r="BF70" s="438"/>
      <c r="BG70" s="438"/>
      <c r="BH70" s="438"/>
      <c r="BI70" s="438"/>
      <c r="BJ70" s="438"/>
      <c r="BK70" s="438"/>
      <c r="BL70" s="438"/>
      <c r="BM70" s="438"/>
      <c r="BN70" s="438"/>
      <c r="BO70" s="438"/>
      <c r="BP70" s="438"/>
      <c r="BQ70" s="438"/>
      <c r="BR70" s="438"/>
      <c r="BS70" s="438"/>
      <c r="BT70" s="438"/>
      <c r="BU70" s="438"/>
      <c r="BV70" s="438"/>
      <c r="BW70" s="438"/>
      <c r="BX70" s="438"/>
      <c r="BY70" s="438"/>
      <c r="BZ70" s="438"/>
      <c r="CA70" s="438"/>
      <c r="CB70" s="438"/>
      <c r="CC70" s="438"/>
      <c r="CD70" s="438"/>
      <c r="CE70" s="438"/>
      <c r="CF70" s="438"/>
      <c r="CG70" s="438"/>
      <c r="CH70" s="438"/>
      <c r="CI70" s="438"/>
      <c r="CJ70" s="438"/>
      <c r="CK70" s="438"/>
      <c r="CL70" s="438"/>
      <c r="CM70" s="438"/>
      <c r="CN70" s="438"/>
      <c r="CO70" s="438"/>
      <c r="CP70" s="438"/>
      <c r="CQ70" s="438"/>
      <c r="CR70" s="438"/>
      <c r="CS70" s="438"/>
      <c r="CT70" s="438"/>
      <c r="CU70" s="438"/>
      <c r="CV70" s="438"/>
      <c r="CW70" s="439"/>
      <c r="CX70" s="388"/>
      <c r="CY70" s="527"/>
      <c r="CZ70" s="527"/>
      <c r="DA70" s="527"/>
      <c r="DB70" s="527"/>
      <c r="DC70" s="527"/>
      <c r="DD70" s="527"/>
      <c r="DE70" s="527"/>
      <c r="DF70" s="527"/>
      <c r="DG70" s="527"/>
      <c r="DH70" s="527"/>
      <c r="DI70" s="527"/>
      <c r="DJ70" s="527"/>
      <c r="DK70" s="527"/>
      <c r="DL70" s="527"/>
      <c r="DM70" s="444" t="s">
        <v>84</v>
      </c>
      <c r="DN70" s="445"/>
      <c r="DO70" s="445"/>
      <c r="DP70" s="445"/>
      <c r="DQ70" s="445"/>
      <c r="DR70" s="445"/>
      <c r="DS70" s="446"/>
      <c r="DT70" s="444"/>
      <c r="DU70" s="256"/>
      <c r="DV70" s="256"/>
      <c r="DW70" s="256"/>
      <c r="DX70" s="256"/>
      <c r="DY70" s="256"/>
      <c r="DZ70" s="256"/>
      <c r="EA70" s="447"/>
      <c r="EB70" s="511">
        <f t="shared" si="1"/>
        <v>0</v>
      </c>
      <c r="EC70" s="512"/>
      <c r="ED70" s="512"/>
      <c r="EE70" s="512"/>
      <c r="EF70" s="512"/>
      <c r="EG70" s="512"/>
      <c r="EH70" s="512"/>
      <c r="EI70" s="512"/>
      <c r="EJ70" s="512"/>
      <c r="EK70" s="512"/>
      <c r="EL70" s="512"/>
      <c r="EM70" s="512"/>
      <c r="EN70" s="512"/>
      <c r="EO70" s="512"/>
      <c r="EP70" s="513"/>
      <c r="EQ70" s="506"/>
      <c r="ER70" s="507"/>
      <c r="ES70" s="508"/>
      <c r="ET70" s="373"/>
    </row>
    <row r="71" spans="1:150" ht="20.149999999999999" customHeight="1" x14ac:dyDescent="0.25">
      <c r="A71" s="373"/>
      <c r="B71" s="523"/>
      <c r="C71" s="524"/>
      <c r="D71" s="524"/>
      <c r="E71" s="524"/>
      <c r="F71" s="524"/>
      <c r="G71" s="524"/>
      <c r="H71" s="524"/>
      <c r="I71" s="524"/>
      <c r="J71" s="524"/>
      <c r="K71" s="524"/>
      <c r="L71" s="524"/>
      <c r="M71" s="524"/>
      <c r="N71" s="525"/>
      <c r="O71" s="434"/>
      <c r="P71" s="524"/>
      <c r="Q71" s="524"/>
      <c r="R71" s="524"/>
      <c r="S71" s="524"/>
      <c r="T71" s="524"/>
      <c r="U71" s="524"/>
      <c r="V71" s="524"/>
      <c r="W71" s="524"/>
      <c r="X71" s="524"/>
      <c r="Y71" s="524"/>
      <c r="Z71" s="524"/>
      <c r="AA71" s="525"/>
      <c r="AB71" s="526"/>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8"/>
      <c r="AY71" s="438"/>
      <c r="AZ71" s="438"/>
      <c r="BA71" s="438"/>
      <c r="BB71" s="438"/>
      <c r="BC71" s="438"/>
      <c r="BD71" s="438"/>
      <c r="BE71" s="438"/>
      <c r="BF71" s="438"/>
      <c r="BG71" s="438"/>
      <c r="BH71" s="438"/>
      <c r="BI71" s="438"/>
      <c r="BJ71" s="438"/>
      <c r="BK71" s="438"/>
      <c r="BL71" s="438"/>
      <c r="BM71" s="438"/>
      <c r="BN71" s="438"/>
      <c r="BO71" s="438"/>
      <c r="BP71" s="438"/>
      <c r="BQ71" s="438"/>
      <c r="BR71" s="438"/>
      <c r="BS71" s="438"/>
      <c r="BT71" s="438"/>
      <c r="BU71" s="438"/>
      <c r="BV71" s="438"/>
      <c r="BW71" s="438"/>
      <c r="BX71" s="438"/>
      <c r="BY71" s="438"/>
      <c r="BZ71" s="438"/>
      <c r="CA71" s="438"/>
      <c r="CB71" s="438"/>
      <c r="CC71" s="438"/>
      <c r="CD71" s="438"/>
      <c r="CE71" s="438"/>
      <c r="CF71" s="438"/>
      <c r="CG71" s="438"/>
      <c r="CH71" s="438"/>
      <c r="CI71" s="438"/>
      <c r="CJ71" s="438"/>
      <c r="CK71" s="438"/>
      <c r="CL71" s="438"/>
      <c r="CM71" s="438"/>
      <c r="CN71" s="438"/>
      <c r="CO71" s="438"/>
      <c r="CP71" s="438"/>
      <c r="CQ71" s="438"/>
      <c r="CR71" s="438"/>
      <c r="CS71" s="438"/>
      <c r="CT71" s="438"/>
      <c r="CU71" s="438"/>
      <c r="CV71" s="438"/>
      <c r="CW71" s="439"/>
      <c r="CX71" s="388"/>
      <c r="CY71" s="527"/>
      <c r="CZ71" s="527"/>
      <c r="DA71" s="527"/>
      <c r="DB71" s="527"/>
      <c r="DC71" s="527"/>
      <c r="DD71" s="527"/>
      <c r="DE71" s="527"/>
      <c r="DF71" s="527"/>
      <c r="DG71" s="527"/>
      <c r="DH71" s="527"/>
      <c r="DI71" s="527"/>
      <c r="DJ71" s="527"/>
      <c r="DK71" s="527"/>
      <c r="DL71" s="527"/>
      <c r="DM71" s="444" t="s">
        <v>84</v>
      </c>
      <c r="DN71" s="445"/>
      <c r="DO71" s="445"/>
      <c r="DP71" s="445"/>
      <c r="DQ71" s="445"/>
      <c r="DR71" s="445"/>
      <c r="DS71" s="446"/>
      <c r="DT71" s="444"/>
      <c r="DU71" s="256"/>
      <c r="DV71" s="256"/>
      <c r="DW71" s="256"/>
      <c r="DX71" s="256"/>
      <c r="DY71" s="256"/>
      <c r="DZ71" s="256"/>
      <c r="EA71" s="447"/>
      <c r="EB71" s="511">
        <f t="shared" si="1"/>
        <v>0</v>
      </c>
      <c r="EC71" s="512"/>
      <c r="ED71" s="512"/>
      <c r="EE71" s="512"/>
      <c r="EF71" s="512"/>
      <c r="EG71" s="512"/>
      <c r="EH71" s="512"/>
      <c r="EI71" s="512"/>
      <c r="EJ71" s="512"/>
      <c r="EK71" s="512"/>
      <c r="EL71" s="512"/>
      <c r="EM71" s="512"/>
      <c r="EN71" s="512"/>
      <c r="EO71" s="512"/>
      <c r="EP71" s="513"/>
      <c r="EQ71" s="506"/>
      <c r="ER71" s="507"/>
      <c r="ES71" s="508"/>
      <c r="ET71" s="373"/>
    </row>
    <row r="72" spans="1:150" ht="20.149999999999999" customHeight="1" x14ac:dyDescent="0.25">
      <c r="A72" s="373"/>
      <c r="B72" s="523"/>
      <c r="C72" s="524"/>
      <c r="D72" s="524"/>
      <c r="E72" s="524"/>
      <c r="F72" s="524"/>
      <c r="G72" s="524"/>
      <c r="H72" s="524"/>
      <c r="I72" s="524"/>
      <c r="J72" s="524"/>
      <c r="K72" s="524"/>
      <c r="L72" s="524"/>
      <c r="M72" s="524"/>
      <c r="N72" s="525"/>
      <c r="O72" s="434"/>
      <c r="P72" s="524"/>
      <c r="Q72" s="524"/>
      <c r="R72" s="524"/>
      <c r="S72" s="524"/>
      <c r="T72" s="524"/>
      <c r="U72" s="524"/>
      <c r="V72" s="524"/>
      <c r="W72" s="524"/>
      <c r="X72" s="524"/>
      <c r="Y72" s="524"/>
      <c r="Z72" s="524"/>
      <c r="AA72" s="525"/>
      <c r="AB72" s="526"/>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8"/>
      <c r="AY72" s="438"/>
      <c r="AZ72" s="438"/>
      <c r="BA72" s="438"/>
      <c r="BB72" s="438"/>
      <c r="BC72" s="438"/>
      <c r="BD72" s="438"/>
      <c r="BE72" s="438"/>
      <c r="BF72" s="438"/>
      <c r="BG72" s="438"/>
      <c r="BH72" s="438"/>
      <c r="BI72" s="438"/>
      <c r="BJ72" s="438"/>
      <c r="BK72" s="438"/>
      <c r="BL72" s="438"/>
      <c r="BM72" s="438"/>
      <c r="BN72" s="438"/>
      <c r="BO72" s="438"/>
      <c r="BP72" s="438"/>
      <c r="BQ72" s="438"/>
      <c r="BR72" s="438"/>
      <c r="BS72" s="438"/>
      <c r="BT72" s="438"/>
      <c r="BU72" s="438"/>
      <c r="BV72" s="438"/>
      <c r="BW72" s="438"/>
      <c r="BX72" s="438"/>
      <c r="BY72" s="438"/>
      <c r="BZ72" s="438"/>
      <c r="CA72" s="438"/>
      <c r="CB72" s="438"/>
      <c r="CC72" s="438"/>
      <c r="CD72" s="438"/>
      <c r="CE72" s="438"/>
      <c r="CF72" s="438"/>
      <c r="CG72" s="438"/>
      <c r="CH72" s="438"/>
      <c r="CI72" s="438"/>
      <c r="CJ72" s="438"/>
      <c r="CK72" s="438"/>
      <c r="CL72" s="438"/>
      <c r="CM72" s="438"/>
      <c r="CN72" s="438"/>
      <c r="CO72" s="438"/>
      <c r="CP72" s="438"/>
      <c r="CQ72" s="438"/>
      <c r="CR72" s="438"/>
      <c r="CS72" s="438"/>
      <c r="CT72" s="438"/>
      <c r="CU72" s="438"/>
      <c r="CV72" s="438"/>
      <c r="CW72" s="439"/>
      <c r="CX72" s="388"/>
      <c r="CY72" s="527"/>
      <c r="CZ72" s="527"/>
      <c r="DA72" s="527"/>
      <c r="DB72" s="527"/>
      <c r="DC72" s="527"/>
      <c r="DD72" s="527"/>
      <c r="DE72" s="527"/>
      <c r="DF72" s="527"/>
      <c r="DG72" s="527"/>
      <c r="DH72" s="527"/>
      <c r="DI72" s="527"/>
      <c r="DJ72" s="527"/>
      <c r="DK72" s="527"/>
      <c r="DL72" s="527"/>
      <c r="DM72" s="444" t="s">
        <v>84</v>
      </c>
      <c r="DN72" s="445"/>
      <c r="DO72" s="445"/>
      <c r="DP72" s="445"/>
      <c r="DQ72" s="445"/>
      <c r="DR72" s="445"/>
      <c r="DS72" s="446"/>
      <c r="DT72" s="444"/>
      <c r="DU72" s="256"/>
      <c r="DV72" s="256"/>
      <c r="DW72" s="256"/>
      <c r="DX72" s="256"/>
      <c r="DY72" s="256"/>
      <c r="DZ72" s="256"/>
      <c r="EA72" s="447"/>
      <c r="EB72" s="511">
        <f t="shared" si="1"/>
        <v>0</v>
      </c>
      <c r="EC72" s="512"/>
      <c r="ED72" s="512"/>
      <c r="EE72" s="512"/>
      <c r="EF72" s="512"/>
      <c r="EG72" s="512"/>
      <c r="EH72" s="512"/>
      <c r="EI72" s="512"/>
      <c r="EJ72" s="512"/>
      <c r="EK72" s="512"/>
      <c r="EL72" s="512"/>
      <c r="EM72" s="512"/>
      <c r="EN72" s="512"/>
      <c r="EO72" s="512"/>
      <c r="EP72" s="513"/>
      <c r="EQ72" s="506"/>
      <c r="ER72" s="507"/>
      <c r="ES72" s="508"/>
      <c r="ET72" s="373"/>
    </row>
    <row r="73" spans="1:150" ht="20.149999999999999" customHeight="1" x14ac:dyDescent="0.25">
      <c r="A73" s="373"/>
      <c r="B73" s="523"/>
      <c r="C73" s="524"/>
      <c r="D73" s="524"/>
      <c r="E73" s="524"/>
      <c r="F73" s="524"/>
      <c r="G73" s="524"/>
      <c r="H73" s="524"/>
      <c r="I73" s="524"/>
      <c r="J73" s="524"/>
      <c r="K73" s="524"/>
      <c r="L73" s="524"/>
      <c r="M73" s="524"/>
      <c r="N73" s="525"/>
      <c r="O73" s="434"/>
      <c r="P73" s="524"/>
      <c r="Q73" s="524"/>
      <c r="R73" s="524"/>
      <c r="S73" s="524"/>
      <c r="T73" s="524"/>
      <c r="U73" s="524"/>
      <c r="V73" s="524"/>
      <c r="W73" s="524"/>
      <c r="X73" s="524"/>
      <c r="Y73" s="524"/>
      <c r="Z73" s="524"/>
      <c r="AA73" s="525"/>
      <c r="AB73" s="526"/>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8"/>
      <c r="AY73" s="438"/>
      <c r="AZ73" s="438"/>
      <c r="BA73" s="438"/>
      <c r="BB73" s="438"/>
      <c r="BC73" s="438"/>
      <c r="BD73" s="438"/>
      <c r="BE73" s="438"/>
      <c r="BF73" s="438"/>
      <c r="BG73" s="438"/>
      <c r="BH73" s="438"/>
      <c r="BI73" s="438"/>
      <c r="BJ73" s="438"/>
      <c r="BK73" s="438"/>
      <c r="BL73" s="438"/>
      <c r="BM73" s="438"/>
      <c r="BN73" s="438"/>
      <c r="BO73" s="438"/>
      <c r="BP73" s="438"/>
      <c r="BQ73" s="438"/>
      <c r="BR73" s="438"/>
      <c r="BS73" s="438"/>
      <c r="BT73" s="438"/>
      <c r="BU73" s="438"/>
      <c r="BV73" s="438"/>
      <c r="BW73" s="438"/>
      <c r="BX73" s="438"/>
      <c r="BY73" s="438"/>
      <c r="BZ73" s="438"/>
      <c r="CA73" s="438"/>
      <c r="CB73" s="438"/>
      <c r="CC73" s="438"/>
      <c r="CD73" s="438"/>
      <c r="CE73" s="438"/>
      <c r="CF73" s="438"/>
      <c r="CG73" s="438"/>
      <c r="CH73" s="438"/>
      <c r="CI73" s="438"/>
      <c r="CJ73" s="438"/>
      <c r="CK73" s="438"/>
      <c r="CL73" s="438"/>
      <c r="CM73" s="438"/>
      <c r="CN73" s="438"/>
      <c r="CO73" s="438"/>
      <c r="CP73" s="438"/>
      <c r="CQ73" s="438"/>
      <c r="CR73" s="438"/>
      <c r="CS73" s="438"/>
      <c r="CT73" s="438"/>
      <c r="CU73" s="438"/>
      <c r="CV73" s="438"/>
      <c r="CW73" s="439"/>
      <c r="CX73" s="388"/>
      <c r="CY73" s="527"/>
      <c r="CZ73" s="527"/>
      <c r="DA73" s="527"/>
      <c r="DB73" s="527"/>
      <c r="DC73" s="527"/>
      <c r="DD73" s="527"/>
      <c r="DE73" s="527"/>
      <c r="DF73" s="527"/>
      <c r="DG73" s="527"/>
      <c r="DH73" s="527"/>
      <c r="DI73" s="527"/>
      <c r="DJ73" s="527"/>
      <c r="DK73" s="527"/>
      <c r="DL73" s="527"/>
      <c r="DM73" s="444" t="s">
        <v>84</v>
      </c>
      <c r="DN73" s="445"/>
      <c r="DO73" s="445"/>
      <c r="DP73" s="445"/>
      <c r="DQ73" s="445"/>
      <c r="DR73" s="445"/>
      <c r="DS73" s="446"/>
      <c r="DT73" s="444"/>
      <c r="DU73" s="256"/>
      <c r="DV73" s="256"/>
      <c r="DW73" s="256"/>
      <c r="DX73" s="256"/>
      <c r="DY73" s="256"/>
      <c r="DZ73" s="256"/>
      <c r="EA73" s="447"/>
      <c r="EB73" s="511">
        <f t="shared" si="1"/>
        <v>0</v>
      </c>
      <c r="EC73" s="512"/>
      <c r="ED73" s="512"/>
      <c r="EE73" s="512"/>
      <c r="EF73" s="512"/>
      <c r="EG73" s="512"/>
      <c r="EH73" s="512"/>
      <c r="EI73" s="512"/>
      <c r="EJ73" s="512"/>
      <c r="EK73" s="512"/>
      <c r="EL73" s="512"/>
      <c r="EM73" s="512"/>
      <c r="EN73" s="512"/>
      <c r="EO73" s="512"/>
      <c r="EP73" s="513"/>
      <c r="EQ73" s="506"/>
      <c r="ER73" s="507"/>
      <c r="ES73" s="508"/>
      <c r="ET73" s="373"/>
    </row>
    <row r="74" spans="1:150" ht="20.149999999999999" customHeight="1" x14ac:dyDescent="0.25">
      <c r="A74" s="373"/>
      <c r="B74" s="523"/>
      <c r="C74" s="524"/>
      <c r="D74" s="524"/>
      <c r="E74" s="524"/>
      <c r="F74" s="524"/>
      <c r="G74" s="524"/>
      <c r="H74" s="524"/>
      <c r="I74" s="524"/>
      <c r="J74" s="524"/>
      <c r="K74" s="524"/>
      <c r="L74" s="524"/>
      <c r="M74" s="524"/>
      <c r="N74" s="525"/>
      <c r="O74" s="434"/>
      <c r="P74" s="524"/>
      <c r="Q74" s="524"/>
      <c r="R74" s="524"/>
      <c r="S74" s="524"/>
      <c r="T74" s="524"/>
      <c r="U74" s="524"/>
      <c r="V74" s="524"/>
      <c r="W74" s="524"/>
      <c r="X74" s="524"/>
      <c r="Y74" s="524"/>
      <c r="Z74" s="524"/>
      <c r="AA74" s="525"/>
      <c r="AB74" s="526"/>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8"/>
      <c r="AY74" s="438"/>
      <c r="AZ74" s="438"/>
      <c r="BA74" s="438"/>
      <c r="BB74" s="438"/>
      <c r="BC74" s="438"/>
      <c r="BD74" s="438"/>
      <c r="BE74" s="438"/>
      <c r="BF74" s="438"/>
      <c r="BG74" s="438"/>
      <c r="BH74" s="438"/>
      <c r="BI74" s="438"/>
      <c r="BJ74" s="438"/>
      <c r="BK74" s="438"/>
      <c r="BL74" s="438"/>
      <c r="BM74" s="438"/>
      <c r="BN74" s="438"/>
      <c r="BO74" s="438"/>
      <c r="BP74" s="438"/>
      <c r="BQ74" s="438"/>
      <c r="BR74" s="438"/>
      <c r="BS74" s="438"/>
      <c r="BT74" s="438"/>
      <c r="BU74" s="438"/>
      <c r="BV74" s="438"/>
      <c r="BW74" s="438"/>
      <c r="BX74" s="438"/>
      <c r="BY74" s="438"/>
      <c r="BZ74" s="438"/>
      <c r="CA74" s="438"/>
      <c r="CB74" s="438"/>
      <c r="CC74" s="438"/>
      <c r="CD74" s="438"/>
      <c r="CE74" s="438"/>
      <c r="CF74" s="438"/>
      <c r="CG74" s="438"/>
      <c r="CH74" s="438"/>
      <c r="CI74" s="438"/>
      <c r="CJ74" s="438"/>
      <c r="CK74" s="438"/>
      <c r="CL74" s="438"/>
      <c r="CM74" s="438"/>
      <c r="CN74" s="438"/>
      <c r="CO74" s="438"/>
      <c r="CP74" s="438"/>
      <c r="CQ74" s="438"/>
      <c r="CR74" s="438"/>
      <c r="CS74" s="438"/>
      <c r="CT74" s="438"/>
      <c r="CU74" s="438"/>
      <c r="CV74" s="438"/>
      <c r="CW74" s="439"/>
      <c r="CX74" s="388"/>
      <c r="CY74" s="527"/>
      <c r="CZ74" s="527"/>
      <c r="DA74" s="527"/>
      <c r="DB74" s="527"/>
      <c r="DC74" s="527"/>
      <c r="DD74" s="527"/>
      <c r="DE74" s="527"/>
      <c r="DF74" s="527"/>
      <c r="DG74" s="527"/>
      <c r="DH74" s="527"/>
      <c r="DI74" s="527"/>
      <c r="DJ74" s="527"/>
      <c r="DK74" s="527"/>
      <c r="DL74" s="527"/>
      <c r="DM74" s="444" t="s">
        <v>84</v>
      </c>
      <c r="DN74" s="445"/>
      <c r="DO74" s="445"/>
      <c r="DP74" s="445"/>
      <c r="DQ74" s="445"/>
      <c r="DR74" s="445"/>
      <c r="DS74" s="446"/>
      <c r="DT74" s="444"/>
      <c r="DU74" s="256"/>
      <c r="DV74" s="256"/>
      <c r="DW74" s="256"/>
      <c r="DX74" s="256"/>
      <c r="DY74" s="256"/>
      <c r="DZ74" s="256"/>
      <c r="EA74" s="447"/>
      <c r="EB74" s="511">
        <f t="shared" si="1"/>
        <v>0</v>
      </c>
      <c r="EC74" s="512"/>
      <c r="ED74" s="512"/>
      <c r="EE74" s="512"/>
      <c r="EF74" s="512"/>
      <c r="EG74" s="512"/>
      <c r="EH74" s="512"/>
      <c r="EI74" s="512"/>
      <c r="EJ74" s="512"/>
      <c r="EK74" s="512"/>
      <c r="EL74" s="512"/>
      <c r="EM74" s="512"/>
      <c r="EN74" s="512"/>
      <c r="EO74" s="512"/>
      <c r="EP74" s="513"/>
      <c r="EQ74" s="506"/>
      <c r="ER74" s="507"/>
      <c r="ES74" s="508"/>
      <c r="ET74" s="373"/>
    </row>
    <row r="75" spans="1:150" ht="20.149999999999999" customHeight="1" x14ac:dyDescent="0.25">
      <c r="A75" s="373"/>
      <c r="B75" s="523"/>
      <c r="C75" s="524"/>
      <c r="D75" s="524"/>
      <c r="E75" s="524"/>
      <c r="F75" s="524"/>
      <c r="G75" s="524"/>
      <c r="H75" s="524"/>
      <c r="I75" s="524"/>
      <c r="J75" s="524"/>
      <c r="K75" s="524"/>
      <c r="L75" s="524"/>
      <c r="M75" s="524"/>
      <c r="N75" s="525"/>
      <c r="O75" s="434"/>
      <c r="P75" s="524"/>
      <c r="Q75" s="524"/>
      <c r="R75" s="524"/>
      <c r="S75" s="524"/>
      <c r="T75" s="524"/>
      <c r="U75" s="524"/>
      <c r="V75" s="524"/>
      <c r="W75" s="524"/>
      <c r="X75" s="524"/>
      <c r="Y75" s="524"/>
      <c r="Z75" s="524"/>
      <c r="AA75" s="525"/>
      <c r="AB75" s="526"/>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8"/>
      <c r="AY75" s="438"/>
      <c r="AZ75" s="438"/>
      <c r="BA75" s="438"/>
      <c r="BB75" s="438"/>
      <c r="BC75" s="438"/>
      <c r="BD75" s="438"/>
      <c r="BE75" s="438"/>
      <c r="BF75" s="438"/>
      <c r="BG75" s="438"/>
      <c r="BH75" s="438"/>
      <c r="BI75" s="438"/>
      <c r="BJ75" s="438"/>
      <c r="BK75" s="438"/>
      <c r="BL75" s="438"/>
      <c r="BM75" s="438"/>
      <c r="BN75" s="438"/>
      <c r="BO75" s="438"/>
      <c r="BP75" s="438"/>
      <c r="BQ75" s="438"/>
      <c r="BR75" s="438"/>
      <c r="BS75" s="438"/>
      <c r="BT75" s="438"/>
      <c r="BU75" s="438"/>
      <c r="BV75" s="438"/>
      <c r="BW75" s="438"/>
      <c r="BX75" s="438"/>
      <c r="BY75" s="438"/>
      <c r="BZ75" s="438"/>
      <c r="CA75" s="438"/>
      <c r="CB75" s="438"/>
      <c r="CC75" s="438"/>
      <c r="CD75" s="438"/>
      <c r="CE75" s="438"/>
      <c r="CF75" s="438"/>
      <c r="CG75" s="438"/>
      <c r="CH75" s="438"/>
      <c r="CI75" s="438"/>
      <c r="CJ75" s="438"/>
      <c r="CK75" s="438"/>
      <c r="CL75" s="438"/>
      <c r="CM75" s="438"/>
      <c r="CN75" s="438"/>
      <c r="CO75" s="438"/>
      <c r="CP75" s="438"/>
      <c r="CQ75" s="438"/>
      <c r="CR75" s="438"/>
      <c r="CS75" s="438"/>
      <c r="CT75" s="438"/>
      <c r="CU75" s="438"/>
      <c r="CV75" s="438"/>
      <c r="CW75" s="439"/>
      <c r="CX75" s="388"/>
      <c r="CY75" s="527"/>
      <c r="CZ75" s="527"/>
      <c r="DA75" s="527"/>
      <c r="DB75" s="527"/>
      <c r="DC75" s="527"/>
      <c r="DD75" s="527"/>
      <c r="DE75" s="527"/>
      <c r="DF75" s="527"/>
      <c r="DG75" s="527"/>
      <c r="DH75" s="527"/>
      <c r="DI75" s="527"/>
      <c r="DJ75" s="527"/>
      <c r="DK75" s="527"/>
      <c r="DL75" s="527"/>
      <c r="DM75" s="444" t="s">
        <v>84</v>
      </c>
      <c r="DN75" s="445"/>
      <c r="DO75" s="445"/>
      <c r="DP75" s="445"/>
      <c r="DQ75" s="445"/>
      <c r="DR75" s="445"/>
      <c r="DS75" s="446"/>
      <c r="DT75" s="444"/>
      <c r="DU75" s="256"/>
      <c r="DV75" s="256"/>
      <c r="DW75" s="256"/>
      <c r="DX75" s="256"/>
      <c r="DY75" s="256"/>
      <c r="DZ75" s="256"/>
      <c r="EA75" s="447"/>
      <c r="EB75" s="511">
        <f t="shared" si="1"/>
        <v>0</v>
      </c>
      <c r="EC75" s="512"/>
      <c r="ED75" s="512"/>
      <c r="EE75" s="512"/>
      <c r="EF75" s="512"/>
      <c r="EG75" s="512"/>
      <c r="EH75" s="512"/>
      <c r="EI75" s="512"/>
      <c r="EJ75" s="512"/>
      <c r="EK75" s="512"/>
      <c r="EL75" s="512"/>
      <c r="EM75" s="512"/>
      <c r="EN75" s="512"/>
      <c r="EO75" s="512"/>
      <c r="EP75" s="513"/>
      <c r="EQ75" s="506"/>
      <c r="ER75" s="507"/>
      <c r="ES75" s="508"/>
      <c r="ET75" s="373"/>
    </row>
    <row r="76" spans="1:150" ht="20.149999999999999" customHeight="1" x14ac:dyDescent="0.25">
      <c r="A76" s="373"/>
      <c r="B76" s="523"/>
      <c r="C76" s="524"/>
      <c r="D76" s="524"/>
      <c r="E76" s="524"/>
      <c r="F76" s="524"/>
      <c r="G76" s="524"/>
      <c r="H76" s="524"/>
      <c r="I76" s="524"/>
      <c r="J76" s="524"/>
      <c r="K76" s="524"/>
      <c r="L76" s="524"/>
      <c r="M76" s="524"/>
      <c r="N76" s="525"/>
      <c r="O76" s="434"/>
      <c r="P76" s="524"/>
      <c r="Q76" s="524"/>
      <c r="R76" s="524"/>
      <c r="S76" s="524"/>
      <c r="T76" s="524"/>
      <c r="U76" s="524"/>
      <c r="V76" s="524"/>
      <c r="W76" s="524"/>
      <c r="X76" s="524"/>
      <c r="Y76" s="524"/>
      <c r="Z76" s="524"/>
      <c r="AA76" s="525"/>
      <c r="AB76" s="526"/>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8"/>
      <c r="AY76" s="438"/>
      <c r="AZ76" s="438"/>
      <c r="BA76" s="438"/>
      <c r="BB76" s="438"/>
      <c r="BC76" s="438"/>
      <c r="BD76" s="438"/>
      <c r="BE76" s="438"/>
      <c r="BF76" s="438"/>
      <c r="BG76" s="438"/>
      <c r="BH76" s="438"/>
      <c r="BI76" s="438"/>
      <c r="BJ76" s="438"/>
      <c r="BK76" s="438"/>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9"/>
      <c r="CX76" s="388"/>
      <c r="CY76" s="527"/>
      <c r="CZ76" s="527"/>
      <c r="DA76" s="527"/>
      <c r="DB76" s="527"/>
      <c r="DC76" s="527"/>
      <c r="DD76" s="527"/>
      <c r="DE76" s="527"/>
      <c r="DF76" s="527"/>
      <c r="DG76" s="527"/>
      <c r="DH76" s="527"/>
      <c r="DI76" s="527"/>
      <c r="DJ76" s="527"/>
      <c r="DK76" s="527"/>
      <c r="DL76" s="527"/>
      <c r="DM76" s="444" t="s">
        <v>84</v>
      </c>
      <c r="DN76" s="445"/>
      <c r="DO76" s="445"/>
      <c r="DP76" s="445"/>
      <c r="DQ76" s="445"/>
      <c r="DR76" s="445"/>
      <c r="DS76" s="446"/>
      <c r="DT76" s="444"/>
      <c r="DU76" s="256"/>
      <c r="DV76" s="256"/>
      <c r="DW76" s="256"/>
      <c r="DX76" s="256"/>
      <c r="DY76" s="256"/>
      <c r="DZ76" s="256"/>
      <c r="EA76" s="447"/>
      <c r="EB76" s="511">
        <f t="shared" si="1"/>
        <v>0</v>
      </c>
      <c r="EC76" s="512"/>
      <c r="ED76" s="512"/>
      <c r="EE76" s="512"/>
      <c r="EF76" s="512"/>
      <c r="EG76" s="512"/>
      <c r="EH76" s="512"/>
      <c r="EI76" s="512"/>
      <c r="EJ76" s="512"/>
      <c r="EK76" s="512"/>
      <c r="EL76" s="512"/>
      <c r="EM76" s="512"/>
      <c r="EN76" s="512"/>
      <c r="EO76" s="512"/>
      <c r="EP76" s="513"/>
      <c r="EQ76" s="506"/>
      <c r="ER76" s="507"/>
      <c r="ES76" s="508"/>
      <c r="ET76" s="373"/>
    </row>
    <row r="77" spans="1:150" ht="20.149999999999999" customHeight="1" x14ac:dyDescent="0.25">
      <c r="A77" s="373"/>
      <c r="B77" s="523"/>
      <c r="C77" s="524"/>
      <c r="D77" s="524"/>
      <c r="E77" s="524"/>
      <c r="F77" s="524"/>
      <c r="G77" s="524"/>
      <c r="H77" s="524"/>
      <c r="I77" s="524"/>
      <c r="J77" s="524"/>
      <c r="K77" s="524"/>
      <c r="L77" s="524"/>
      <c r="M77" s="524"/>
      <c r="N77" s="525"/>
      <c r="O77" s="434"/>
      <c r="P77" s="524"/>
      <c r="Q77" s="524"/>
      <c r="R77" s="524"/>
      <c r="S77" s="524"/>
      <c r="T77" s="524"/>
      <c r="U77" s="524"/>
      <c r="V77" s="524"/>
      <c r="W77" s="524"/>
      <c r="X77" s="524"/>
      <c r="Y77" s="524"/>
      <c r="Z77" s="524"/>
      <c r="AA77" s="525"/>
      <c r="AB77" s="526"/>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9"/>
      <c r="CX77" s="388"/>
      <c r="CY77" s="527"/>
      <c r="CZ77" s="527"/>
      <c r="DA77" s="527"/>
      <c r="DB77" s="527"/>
      <c r="DC77" s="527"/>
      <c r="DD77" s="527"/>
      <c r="DE77" s="527"/>
      <c r="DF77" s="527"/>
      <c r="DG77" s="527"/>
      <c r="DH77" s="527"/>
      <c r="DI77" s="527"/>
      <c r="DJ77" s="527"/>
      <c r="DK77" s="527"/>
      <c r="DL77" s="527"/>
      <c r="DM77" s="444" t="s">
        <v>84</v>
      </c>
      <c r="DN77" s="445"/>
      <c r="DO77" s="445"/>
      <c r="DP77" s="445"/>
      <c r="DQ77" s="445"/>
      <c r="DR77" s="445"/>
      <c r="DS77" s="446"/>
      <c r="DT77" s="444"/>
      <c r="DU77" s="256"/>
      <c r="DV77" s="256"/>
      <c r="DW77" s="256"/>
      <c r="DX77" s="256"/>
      <c r="DY77" s="256"/>
      <c r="DZ77" s="256"/>
      <c r="EA77" s="447"/>
      <c r="EB77" s="511">
        <f t="shared" si="1"/>
        <v>0</v>
      </c>
      <c r="EC77" s="512"/>
      <c r="ED77" s="512"/>
      <c r="EE77" s="512"/>
      <c r="EF77" s="512"/>
      <c r="EG77" s="512"/>
      <c r="EH77" s="512"/>
      <c r="EI77" s="512"/>
      <c r="EJ77" s="512"/>
      <c r="EK77" s="512"/>
      <c r="EL77" s="512"/>
      <c r="EM77" s="512"/>
      <c r="EN77" s="512"/>
      <c r="EO77" s="512"/>
      <c r="EP77" s="513"/>
      <c r="EQ77" s="506"/>
      <c r="ER77" s="507"/>
      <c r="ES77" s="508"/>
      <c r="ET77" s="373"/>
    </row>
    <row r="78" spans="1:150" ht="20.149999999999999" customHeight="1" x14ac:dyDescent="0.25">
      <c r="A78" s="373"/>
      <c r="B78" s="523"/>
      <c r="C78" s="524"/>
      <c r="D78" s="524"/>
      <c r="E78" s="524"/>
      <c r="F78" s="524"/>
      <c r="G78" s="524"/>
      <c r="H78" s="524"/>
      <c r="I78" s="524"/>
      <c r="J78" s="524"/>
      <c r="K78" s="524"/>
      <c r="L78" s="524"/>
      <c r="M78" s="524"/>
      <c r="N78" s="525"/>
      <c r="O78" s="434"/>
      <c r="P78" s="524"/>
      <c r="Q78" s="524"/>
      <c r="R78" s="524"/>
      <c r="S78" s="524"/>
      <c r="T78" s="524"/>
      <c r="U78" s="524"/>
      <c r="V78" s="524"/>
      <c r="W78" s="524"/>
      <c r="X78" s="524"/>
      <c r="Y78" s="524"/>
      <c r="Z78" s="524"/>
      <c r="AA78" s="525"/>
      <c r="AB78" s="526"/>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8"/>
      <c r="BD78" s="438"/>
      <c r="BE78" s="438"/>
      <c r="BF78" s="438"/>
      <c r="BG78" s="438"/>
      <c r="BH78" s="438"/>
      <c r="BI78" s="438"/>
      <c r="BJ78" s="438"/>
      <c r="BK78" s="438"/>
      <c r="BL78" s="438"/>
      <c r="BM78" s="438"/>
      <c r="BN78" s="438"/>
      <c r="BO78" s="438"/>
      <c r="BP78" s="438"/>
      <c r="BQ78" s="438"/>
      <c r="BR78" s="438"/>
      <c r="BS78" s="438"/>
      <c r="BT78" s="438"/>
      <c r="BU78" s="438"/>
      <c r="BV78" s="438"/>
      <c r="BW78" s="438"/>
      <c r="BX78" s="438"/>
      <c r="BY78" s="438"/>
      <c r="BZ78" s="438"/>
      <c r="CA78" s="438"/>
      <c r="CB78" s="438"/>
      <c r="CC78" s="438"/>
      <c r="CD78" s="438"/>
      <c r="CE78" s="438"/>
      <c r="CF78" s="438"/>
      <c r="CG78" s="438"/>
      <c r="CH78" s="438"/>
      <c r="CI78" s="438"/>
      <c r="CJ78" s="438"/>
      <c r="CK78" s="438"/>
      <c r="CL78" s="438"/>
      <c r="CM78" s="438"/>
      <c r="CN78" s="438"/>
      <c r="CO78" s="438"/>
      <c r="CP78" s="438"/>
      <c r="CQ78" s="438"/>
      <c r="CR78" s="438"/>
      <c r="CS78" s="438"/>
      <c r="CT78" s="438"/>
      <c r="CU78" s="438"/>
      <c r="CV78" s="438"/>
      <c r="CW78" s="439"/>
      <c r="CX78" s="388"/>
      <c r="CY78" s="527"/>
      <c r="CZ78" s="527"/>
      <c r="DA78" s="527"/>
      <c r="DB78" s="527"/>
      <c r="DC78" s="527"/>
      <c r="DD78" s="527"/>
      <c r="DE78" s="527"/>
      <c r="DF78" s="527"/>
      <c r="DG78" s="527"/>
      <c r="DH78" s="527"/>
      <c r="DI78" s="527"/>
      <c r="DJ78" s="527"/>
      <c r="DK78" s="527"/>
      <c r="DL78" s="527"/>
      <c r="DM78" s="444" t="s">
        <v>84</v>
      </c>
      <c r="DN78" s="445"/>
      <c r="DO78" s="445"/>
      <c r="DP78" s="445"/>
      <c r="DQ78" s="445"/>
      <c r="DR78" s="445"/>
      <c r="DS78" s="446"/>
      <c r="DT78" s="444"/>
      <c r="DU78" s="256"/>
      <c r="DV78" s="256"/>
      <c r="DW78" s="256"/>
      <c r="DX78" s="256"/>
      <c r="DY78" s="256"/>
      <c r="DZ78" s="256"/>
      <c r="EA78" s="447"/>
      <c r="EB78" s="511">
        <f t="shared" si="1"/>
        <v>0</v>
      </c>
      <c r="EC78" s="512"/>
      <c r="ED78" s="512"/>
      <c r="EE78" s="512"/>
      <c r="EF78" s="512"/>
      <c r="EG78" s="512"/>
      <c r="EH78" s="512"/>
      <c r="EI78" s="512"/>
      <c r="EJ78" s="512"/>
      <c r="EK78" s="512"/>
      <c r="EL78" s="512"/>
      <c r="EM78" s="512"/>
      <c r="EN78" s="512"/>
      <c r="EO78" s="512"/>
      <c r="EP78" s="513"/>
      <c r="EQ78" s="506"/>
      <c r="ER78" s="507"/>
      <c r="ES78" s="508"/>
      <c r="ET78" s="373"/>
    </row>
    <row r="79" spans="1:150" ht="20.149999999999999" customHeight="1" x14ac:dyDescent="0.25">
      <c r="A79" s="373"/>
      <c r="B79" s="523"/>
      <c r="C79" s="524"/>
      <c r="D79" s="524"/>
      <c r="E79" s="524"/>
      <c r="F79" s="524"/>
      <c r="G79" s="524"/>
      <c r="H79" s="524"/>
      <c r="I79" s="524"/>
      <c r="J79" s="524"/>
      <c r="K79" s="524"/>
      <c r="L79" s="524"/>
      <c r="M79" s="524"/>
      <c r="N79" s="525"/>
      <c r="O79" s="434"/>
      <c r="P79" s="524"/>
      <c r="Q79" s="524"/>
      <c r="R79" s="524"/>
      <c r="S79" s="524"/>
      <c r="T79" s="524"/>
      <c r="U79" s="524"/>
      <c r="V79" s="524"/>
      <c r="W79" s="524"/>
      <c r="X79" s="524"/>
      <c r="Y79" s="524"/>
      <c r="Z79" s="524"/>
      <c r="AA79" s="525"/>
      <c r="AB79" s="526"/>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38"/>
      <c r="AZ79" s="438"/>
      <c r="BA79" s="438"/>
      <c r="BB79" s="438"/>
      <c r="BC79" s="438"/>
      <c r="BD79" s="438"/>
      <c r="BE79" s="438"/>
      <c r="BF79" s="438"/>
      <c r="BG79" s="438"/>
      <c r="BH79" s="438"/>
      <c r="BI79" s="438"/>
      <c r="BJ79" s="438"/>
      <c r="BK79" s="438"/>
      <c r="BL79" s="438"/>
      <c r="BM79" s="438"/>
      <c r="BN79" s="438"/>
      <c r="BO79" s="438"/>
      <c r="BP79" s="438"/>
      <c r="BQ79" s="438"/>
      <c r="BR79" s="438"/>
      <c r="BS79" s="438"/>
      <c r="BT79" s="438"/>
      <c r="BU79" s="438"/>
      <c r="BV79" s="438"/>
      <c r="BW79" s="438"/>
      <c r="BX79" s="438"/>
      <c r="BY79" s="438"/>
      <c r="BZ79" s="438"/>
      <c r="CA79" s="438"/>
      <c r="CB79" s="438"/>
      <c r="CC79" s="438"/>
      <c r="CD79" s="438"/>
      <c r="CE79" s="438"/>
      <c r="CF79" s="438"/>
      <c r="CG79" s="438"/>
      <c r="CH79" s="438"/>
      <c r="CI79" s="438"/>
      <c r="CJ79" s="438"/>
      <c r="CK79" s="438"/>
      <c r="CL79" s="438"/>
      <c r="CM79" s="438"/>
      <c r="CN79" s="438"/>
      <c r="CO79" s="438"/>
      <c r="CP79" s="438"/>
      <c r="CQ79" s="438"/>
      <c r="CR79" s="438"/>
      <c r="CS79" s="438"/>
      <c r="CT79" s="438"/>
      <c r="CU79" s="438"/>
      <c r="CV79" s="438"/>
      <c r="CW79" s="439"/>
      <c r="CX79" s="388"/>
      <c r="CY79" s="527"/>
      <c r="CZ79" s="527"/>
      <c r="DA79" s="527"/>
      <c r="DB79" s="527"/>
      <c r="DC79" s="527"/>
      <c r="DD79" s="527"/>
      <c r="DE79" s="527"/>
      <c r="DF79" s="527"/>
      <c r="DG79" s="527"/>
      <c r="DH79" s="527"/>
      <c r="DI79" s="527"/>
      <c r="DJ79" s="527"/>
      <c r="DK79" s="527"/>
      <c r="DL79" s="527"/>
      <c r="DM79" s="444" t="s">
        <v>84</v>
      </c>
      <c r="DN79" s="445"/>
      <c r="DO79" s="445"/>
      <c r="DP79" s="445"/>
      <c r="DQ79" s="445"/>
      <c r="DR79" s="445"/>
      <c r="DS79" s="446"/>
      <c r="DT79" s="444"/>
      <c r="DU79" s="256"/>
      <c r="DV79" s="256"/>
      <c r="DW79" s="256"/>
      <c r="DX79" s="256"/>
      <c r="DY79" s="256"/>
      <c r="DZ79" s="256"/>
      <c r="EA79" s="447"/>
      <c r="EB79" s="511">
        <f t="shared" si="1"/>
        <v>0</v>
      </c>
      <c r="EC79" s="512"/>
      <c r="ED79" s="512"/>
      <c r="EE79" s="512"/>
      <c r="EF79" s="512"/>
      <c r="EG79" s="512"/>
      <c r="EH79" s="512"/>
      <c r="EI79" s="512"/>
      <c r="EJ79" s="512"/>
      <c r="EK79" s="512"/>
      <c r="EL79" s="512"/>
      <c r="EM79" s="512"/>
      <c r="EN79" s="512"/>
      <c r="EO79" s="512"/>
      <c r="EP79" s="513"/>
      <c r="EQ79" s="506"/>
      <c r="ER79" s="507"/>
      <c r="ES79" s="508"/>
      <c r="ET79" s="373"/>
    </row>
    <row r="80" spans="1:150" ht="20.149999999999999" customHeight="1" x14ac:dyDescent="0.25">
      <c r="A80" s="373"/>
      <c r="B80" s="486"/>
      <c r="C80" s="486"/>
      <c r="D80" s="486"/>
      <c r="E80" s="486"/>
      <c r="F80" s="486"/>
      <c r="G80" s="486"/>
      <c r="H80" s="486"/>
      <c r="I80" s="486"/>
      <c r="J80" s="486"/>
      <c r="K80" s="486"/>
      <c r="L80" s="486"/>
      <c r="M80" s="486"/>
      <c r="N80" s="486"/>
      <c r="O80" s="486"/>
      <c r="P80" s="486"/>
      <c r="Q80" s="486"/>
      <c r="R80" s="486"/>
      <c r="S80" s="486"/>
      <c r="T80" s="486"/>
      <c r="U80" s="486"/>
      <c r="V80" s="486"/>
      <c r="W80" s="486"/>
      <c r="X80" s="486"/>
      <c r="Y80" s="486"/>
      <c r="Z80" s="486"/>
      <c r="AA80" s="486"/>
      <c r="AB80" s="483" t="s">
        <v>57</v>
      </c>
      <c r="AC80" s="483"/>
      <c r="AD80" s="483"/>
      <c r="AE80" s="483"/>
      <c r="AF80" s="483"/>
      <c r="AG80" s="483"/>
      <c r="AH80" s="483"/>
      <c r="AI80" s="483"/>
      <c r="AJ80" s="483"/>
      <c r="AK80" s="483"/>
      <c r="AL80" s="483"/>
      <c r="AM80" s="483"/>
      <c r="AN80" s="483"/>
      <c r="AO80" s="483"/>
      <c r="AP80" s="483"/>
      <c r="AQ80" s="483"/>
      <c r="AR80" s="483"/>
      <c r="AS80" s="483"/>
      <c r="AT80" s="483"/>
      <c r="AU80" s="483"/>
      <c r="AV80" s="483"/>
      <c r="AW80" s="483"/>
      <c r="AX80" s="483"/>
      <c r="AY80" s="483"/>
      <c r="AZ80" s="483"/>
      <c r="BA80" s="483"/>
      <c r="BB80" s="483"/>
      <c r="BC80" s="483"/>
      <c r="BD80" s="483"/>
      <c r="BE80" s="483"/>
      <c r="BF80" s="483"/>
      <c r="BG80" s="483"/>
      <c r="BH80" s="483"/>
      <c r="BI80" s="483"/>
      <c r="BJ80" s="483"/>
      <c r="BK80" s="483"/>
      <c r="BL80" s="483"/>
      <c r="BM80" s="483"/>
      <c r="BN80" s="483"/>
      <c r="BO80" s="483"/>
      <c r="BP80" s="483"/>
      <c r="BQ80" s="483"/>
      <c r="BR80" s="483"/>
      <c r="BS80" s="483"/>
      <c r="BT80" s="483"/>
      <c r="BU80" s="483"/>
      <c r="BV80" s="483"/>
      <c r="BW80" s="483"/>
      <c r="BX80" s="483"/>
      <c r="BY80" s="483"/>
      <c r="BZ80" s="483"/>
      <c r="CA80" s="483"/>
      <c r="CB80" s="483"/>
      <c r="CC80" s="483"/>
      <c r="CD80" s="483"/>
      <c r="CE80" s="483"/>
      <c r="CF80" s="483"/>
      <c r="CG80" s="483"/>
      <c r="CH80" s="483"/>
      <c r="CI80" s="483"/>
      <c r="CJ80" s="483"/>
      <c r="CK80" s="483"/>
      <c r="CL80" s="483"/>
      <c r="CM80" s="483"/>
      <c r="CN80" s="483"/>
      <c r="CO80" s="483"/>
      <c r="CP80" s="483"/>
      <c r="CQ80" s="483"/>
      <c r="CR80" s="483"/>
      <c r="CS80" s="483"/>
      <c r="CT80" s="483"/>
      <c r="CU80" s="483"/>
      <c r="CV80" s="483"/>
      <c r="CW80" s="483"/>
      <c r="CX80" s="483"/>
      <c r="CY80" s="483"/>
      <c r="CZ80" s="483"/>
      <c r="DA80" s="483"/>
      <c r="DB80" s="483"/>
      <c r="DC80" s="483"/>
      <c r="DD80" s="483"/>
      <c r="DE80" s="483"/>
      <c r="DF80" s="483"/>
      <c r="DG80" s="483"/>
      <c r="DH80" s="483"/>
      <c r="DI80" s="483"/>
      <c r="DJ80" s="483"/>
      <c r="DK80" s="483"/>
      <c r="DL80" s="483"/>
      <c r="DM80" s="483"/>
      <c r="DN80" s="483"/>
      <c r="DO80" s="483"/>
      <c r="DP80" s="483"/>
      <c r="DQ80" s="483"/>
      <c r="DR80" s="483"/>
      <c r="DS80" s="483"/>
      <c r="DT80" s="483"/>
      <c r="DU80" s="483"/>
      <c r="DV80" s="483"/>
      <c r="DW80" s="483"/>
      <c r="DX80" s="483"/>
      <c r="DY80" s="483"/>
      <c r="DZ80" s="483"/>
      <c r="EA80" s="484"/>
      <c r="EB80" s="480" t="str">
        <f>IF(SUM(EB33)+SUM(EB36)+SUM(EB39)+SUM(EB42)+SUM(EB45)+SUM(EB56:EP79)=0," ",SUM(EB33)+SUM(EB36)+SUM(EB39)+SUM(EB42)+SUM(EB45)+SUM(EB56:EP79))</f>
        <v xml:space="preserve"> </v>
      </c>
      <c r="EC80" s="481"/>
      <c r="ED80" s="481"/>
      <c r="EE80" s="481"/>
      <c r="EF80" s="481"/>
      <c r="EG80" s="481"/>
      <c r="EH80" s="481"/>
      <c r="EI80" s="481"/>
      <c r="EJ80" s="481"/>
      <c r="EK80" s="481"/>
      <c r="EL80" s="481"/>
      <c r="EM80" s="481"/>
      <c r="EN80" s="481"/>
      <c r="EO80" s="481"/>
      <c r="EP80" s="482"/>
      <c r="EQ80" s="485"/>
      <c r="ER80" s="486"/>
      <c r="ES80" s="486"/>
      <c r="ET80" s="373"/>
    </row>
    <row r="81" spans="1:150" ht="20.149999999999999" customHeight="1" x14ac:dyDescent="0.25">
      <c r="A81" s="373"/>
      <c r="B81" s="390" t="s">
        <v>58</v>
      </c>
      <c r="C81" s="390"/>
      <c r="D81" s="390"/>
      <c r="E81" s="390"/>
      <c r="F81" s="390"/>
      <c r="G81" s="390"/>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0"/>
      <c r="AY81" s="390"/>
      <c r="AZ81" s="390"/>
      <c r="BA81" s="390"/>
      <c r="BB81" s="390"/>
      <c r="BC81" s="390"/>
      <c r="BD81" s="390"/>
      <c r="BE81" s="390"/>
      <c r="BF81" s="390"/>
      <c r="BG81" s="390"/>
      <c r="BH81" s="390"/>
      <c r="BI81" s="390"/>
      <c r="BJ81" s="390"/>
      <c r="BK81" s="390"/>
      <c r="BL81" s="390"/>
      <c r="BM81" s="390"/>
      <c r="BN81" s="390"/>
      <c r="BO81" s="390"/>
      <c r="BP81" s="390"/>
      <c r="BQ81" s="390"/>
      <c r="BR81" s="390"/>
      <c r="BS81" s="390"/>
      <c r="BT81" s="390"/>
      <c r="BU81" s="390"/>
      <c r="BV81" s="390"/>
      <c r="BW81" s="390"/>
      <c r="BX81" s="390"/>
      <c r="BY81" s="390"/>
      <c r="BZ81" s="390"/>
      <c r="CA81" s="390"/>
      <c r="CB81" s="390"/>
      <c r="CC81" s="390"/>
      <c r="CD81" s="390"/>
      <c r="CE81" s="390"/>
      <c r="CF81" s="390"/>
      <c r="CG81" s="390"/>
      <c r="CH81" s="390"/>
      <c r="CI81" s="390"/>
      <c r="CJ81" s="390"/>
      <c r="CK81" s="390"/>
      <c r="CL81" s="390"/>
      <c r="CM81" s="390"/>
      <c r="CN81" s="390"/>
      <c r="CO81" s="390"/>
      <c r="CP81" s="390"/>
      <c r="CQ81" s="390"/>
      <c r="CR81" s="390"/>
      <c r="CS81" s="390"/>
      <c r="CT81" s="390"/>
      <c r="CU81" s="390"/>
      <c r="CV81" s="390"/>
      <c r="CW81" s="390"/>
      <c r="CX81" s="390"/>
      <c r="CY81" s="390"/>
      <c r="CZ81" s="390"/>
      <c r="DA81" s="390"/>
      <c r="DB81" s="390"/>
      <c r="DC81" s="390"/>
      <c r="DD81" s="390"/>
      <c r="DE81" s="390"/>
      <c r="DF81" s="390"/>
      <c r="DG81" s="390"/>
      <c r="DH81" s="390"/>
      <c r="DI81" s="390"/>
      <c r="DJ81" s="390"/>
      <c r="DK81" s="390"/>
      <c r="DL81" s="390"/>
      <c r="DM81" s="390"/>
      <c r="DN81" s="390"/>
      <c r="DO81" s="390"/>
      <c r="DP81" s="390"/>
      <c r="DQ81" s="390"/>
      <c r="DR81" s="390"/>
      <c r="DS81" s="390"/>
      <c r="DT81" s="390"/>
      <c r="DU81" s="390"/>
      <c r="DV81" s="390"/>
      <c r="DW81" s="390"/>
      <c r="DX81" s="390"/>
      <c r="DY81" s="373"/>
      <c r="DZ81" s="373"/>
      <c r="EA81" s="373"/>
      <c r="EB81" s="373"/>
      <c r="EC81" s="373"/>
      <c r="ED81" s="373"/>
      <c r="EE81" s="373"/>
      <c r="EF81" s="373"/>
      <c r="EG81" s="373"/>
      <c r="EH81" s="373"/>
      <c r="EI81" s="373"/>
      <c r="EJ81" s="373"/>
      <c r="EK81" s="373"/>
      <c r="EL81" s="373"/>
      <c r="EM81" s="373"/>
      <c r="EN81" s="373"/>
      <c r="EO81" s="373"/>
      <c r="EP81" s="373"/>
      <c r="EQ81" s="373"/>
      <c r="ER81" s="373"/>
      <c r="ES81" s="373"/>
      <c r="ET81" s="373"/>
    </row>
    <row r="82" spans="1:150" ht="20.149999999999999" customHeight="1" x14ac:dyDescent="0.25">
      <c r="A82" s="373"/>
      <c r="B82" s="493"/>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494"/>
      <c r="AK82" s="494"/>
      <c r="AL82" s="494"/>
      <c r="AM82" s="494"/>
      <c r="AN82" s="494"/>
      <c r="AO82" s="494"/>
      <c r="AP82" s="494"/>
      <c r="AQ82" s="494"/>
      <c r="AR82" s="494"/>
      <c r="AS82" s="494"/>
      <c r="AT82" s="494"/>
      <c r="AU82" s="494"/>
      <c r="AV82" s="494"/>
      <c r="AW82" s="494"/>
      <c r="AX82" s="494"/>
      <c r="AY82" s="494"/>
      <c r="AZ82" s="494"/>
      <c r="BA82" s="494"/>
      <c r="BB82" s="494"/>
      <c r="BC82" s="494"/>
      <c r="BD82" s="494"/>
      <c r="BE82" s="494"/>
      <c r="BF82" s="494"/>
      <c r="BG82" s="494"/>
      <c r="BH82" s="494"/>
      <c r="BI82" s="494"/>
      <c r="BJ82" s="494"/>
      <c r="BK82" s="494"/>
      <c r="BL82" s="494"/>
      <c r="BM82" s="494"/>
      <c r="BN82" s="494"/>
      <c r="BO82" s="494"/>
      <c r="BP82" s="494"/>
      <c r="BQ82" s="494"/>
      <c r="BR82" s="494"/>
      <c r="BS82" s="494"/>
      <c r="BT82" s="494"/>
      <c r="BU82" s="494"/>
      <c r="BV82" s="494"/>
      <c r="BW82" s="494"/>
      <c r="BX82" s="494"/>
      <c r="BY82" s="494"/>
      <c r="BZ82" s="494"/>
      <c r="CA82" s="494"/>
      <c r="CB82" s="494"/>
      <c r="CC82" s="494"/>
      <c r="CD82" s="494"/>
      <c r="CE82" s="494"/>
      <c r="CF82" s="494"/>
      <c r="CG82" s="494"/>
      <c r="CH82" s="494"/>
      <c r="CI82" s="494"/>
      <c r="CJ82" s="494"/>
      <c r="CK82" s="494"/>
      <c r="CL82" s="494"/>
      <c r="CM82" s="494"/>
      <c r="CN82" s="494"/>
      <c r="CO82" s="494"/>
      <c r="CP82" s="494"/>
      <c r="CQ82" s="494"/>
      <c r="CR82" s="494"/>
      <c r="CS82" s="494"/>
      <c r="CT82" s="494"/>
      <c r="CU82" s="494"/>
      <c r="CV82" s="494"/>
      <c r="CW82" s="494"/>
      <c r="CX82" s="494"/>
      <c r="CY82" s="494"/>
      <c r="CZ82" s="494"/>
      <c r="DA82" s="494"/>
      <c r="DB82" s="494"/>
      <c r="DC82" s="494"/>
      <c r="DD82" s="494"/>
      <c r="DE82" s="494"/>
      <c r="DF82" s="494"/>
      <c r="DG82" s="494"/>
      <c r="DH82" s="494"/>
      <c r="DI82" s="494"/>
      <c r="DJ82" s="494"/>
      <c r="DK82" s="494"/>
      <c r="DL82" s="494"/>
      <c r="DM82" s="494"/>
      <c r="DN82" s="494"/>
      <c r="DO82" s="494"/>
      <c r="DP82" s="494"/>
      <c r="DQ82" s="494"/>
      <c r="DR82" s="494"/>
      <c r="DS82" s="494"/>
      <c r="DT82" s="494"/>
      <c r="DU82" s="494"/>
      <c r="DV82" s="494"/>
      <c r="DW82" s="494"/>
      <c r="DX82" s="494"/>
      <c r="DY82" s="494"/>
      <c r="DZ82" s="494"/>
      <c r="EA82" s="494"/>
      <c r="EB82" s="494"/>
      <c r="EC82" s="494"/>
      <c r="ED82" s="494"/>
      <c r="EE82" s="494"/>
      <c r="EF82" s="494"/>
      <c r="EG82" s="494"/>
      <c r="EH82" s="494"/>
      <c r="EI82" s="494"/>
      <c r="EJ82" s="494"/>
      <c r="EK82" s="494"/>
      <c r="EL82" s="494"/>
      <c r="EM82" s="494"/>
      <c r="EN82" s="494"/>
      <c r="EO82" s="494"/>
      <c r="EP82" s="494"/>
      <c r="EQ82" s="494"/>
      <c r="ER82" s="494"/>
      <c r="ES82" s="495"/>
      <c r="ET82" s="373"/>
    </row>
    <row r="83" spans="1:150" ht="20.149999999999999" customHeight="1" x14ac:dyDescent="0.25">
      <c r="A83" s="373"/>
      <c r="B83" s="496"/>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c r="AN83" s="497"/>
      <c r="AO83" s="497"/>
      <c r="AP83" s="497"/>
      <c r="AQ83" s="497"/>
      <c r="AR83" s="497"/>
      <c r="AS83" s="497"/>
      <c r="AT83" s="497"/>
      <c r="AU83" s="497"/>
      <c r="AV83" s="497"/>
      <c r="AW83" s="497"/>
      <c r="AX83" s="497"/>
      <c r="AY83" s="497"/>
      <c r="AZ83" s="497"/>
      <c r="BA83" s="497"/>
      <c r="BB83" s="497"/>
      <c r="BC83" s="497"/>
      <c r="BD83" s="497"/>
      <c r="BE83" s="497"/>
      <c r="BF83" s="497"/>
      <c r="BG83" s="497"/>
      <c r="BH83" s="497"/>
      <c r="BI83" s="497"/>
      <c r="BJ83" s="497"/>
      <c r="BK83" s="497"/>
      <c r="BL83" s="497"/>
      <c r="BM83" s="497"/>
      <c r="BN83" s="497"/>
      <c r="BO83" s="497"/>
      <c r="BP83" s="497"/>
      <c r="BQ83" s="497"/>
      <c r="BR83" s="497"/>
      <c r="BS83" s="497"/>
      <c r="BT83" s="497"/>
      <c r="BU83" s="497"/>
      <c r="BV83" s="497"/>
      <c r="BW83" s="497"/>
      <c r="BX83" s="497"/>
      <c r="BY83" s="497"/>
      <c r="BZ83" s="497"/>
      <c r="CA83" s="497"/>
      <c r="CB83" s="497"/>
      <c r="CC83" s="497"/>
      <c r="CD83" s="497"/>
      <c r="CE83" s="497"/>
      <c r="CF83" s="497"/>
      <c r="CG83" s="497"/>
      <c r="CH83" s="497"/>
      <c r="CI83" s="497"/>
      <c r="CJ83" s="497"/>
      <c r="CK83" s="497"/>
      <c r="CL83" s="497"/>
      <c r="CM83" s="497"/>
      <c r="CN83" s="497"/>
      <c r="CO83" s="497"/>
      <c r="CP83" s="497"/>
      <c r="CQ83" s="497"/>
      <c r="CR83" s="497"/>
      <c r="CS83" s="497"/>
      <c r="CT83" s="497"/>
      <c r="CU83" s="497"/>
      <c r="CV83" s="497"/>
      <c r="CW83" s="497"/>
      <c r="CX83" s="497"/>
      <c r="CY83" s="497"/>
      <c r="CZ83" s="497"/>
      <c r="DA83" s="497"/>
      <c r="DB83" s="497"/>
      <c r="DC83" s="497"/>
      <c r="DD83" s="497"/>
      <c r="DE83" s="497"/>
      <c r="DF83" s="497"/>
      <c r="DG83" s="497"/>
      <c r="DH83" s="497"/>
      <c r="DI83" s="497"/>
      <c r="DJ83" s="497"/>
      <c r="DK83" s="497"/>
      <c r="DL83" s="497"/>
      <c r="DM83" s="497"/>
      <c r="DN83" s="497"/>
      <c r="DO83" s="497"/>
      <c r="DP83" s="497"/>
      <c r="DQ83" s="497"/>
      <c r="DR83" s="497"/>
      <c r="DS83" s="497"/>
      <c r="DT83" s="497"/>
      <c r="DU83" s="497"/>
      <c r="DV83" s="497"/>
      <c r="DW83" s="497"/>
      <c r="DX83" s="497"/>
      <c r="DY83" s="497"/>
      <c r="DZ83" s="497"/>
      <c r="EA83" s="497"/>
      <c r="EB83" s="497"/>
      <c r="EC83" s="497"/>
      <c r="ED83" s="497"/>
      <c r="EE83" s="497"/>
      <c r="EF83" s="497"/>
      <c r="EG83" s="497"/>
      <c r="EH83" s="497"/>
      <c r="EI83" s="497"/>
      <c r="EJ83" s="497"/>
      <c r="EK83" s="497"/>
      <c r="EL83" s="497"/>
      <c r="EM83" s="497"/>
      <c r="EN83" s="497"/>
      <c r="EO83" s="497"/>
      <c r="EP83" s="497"/>
      <c r="EQ83" s="497"/>
      <c r="ER83" s="497"/>
      <c r="ES83" s="498"/>
      <c r="ET83" s="373"/>
    </row>
    <row r="84" spans="1:150" ht="20.149999999999999" customHeight="1" x14ac:dyDescent="0.25">
      <c r="A84" s="373"/>
      <c r="B84" s="496"/>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497"/>
      <c r="AY84" s="497"/>
      <c r="AZ84" s="497"/>
      <c r="BA84" s="497"/>
      <c r="BB84" s="497"/>
      <c r="BC84" s="497"/>
      <c r="BD84" s="497"/>
      <c r="BE84" s="497"/>
      <c r="BF84" s="497"/>
      <c r="BG84" s="497"/>
      <c r="BH84" s="497"/>
      <c r="BI84" s="497"/>
      <c r="BJ84" s="497"/>
      <c r="BK84" s="497"/>
      <c r="BL84" s="497"/>
      <c r="BM84" s="497"/>
      <c r="BN84" s="497"/>
      <c r="BO84" s="497"/>
      <c r="BP84" s="497"/>
      <c r="BQ84" s="497"/>
      <c r="BR84" s="497"/>
      <c r="BS84" s="497"/>
      <c r="BT84" s="497"/>
      <c r="BU84" s="497"/>
      <c r="BV84" s="497"/>
      <c r="BW84" s="497"/>
      <c r="BX84" s="497"/>
      <c r="BY84" s="497"/>
      <c r="BZ84" s="497"/>
      <c r="CA84" s="497"/>
      <c r="CB84" s="497"/>
      <c r="CC84" s="497"/>
      <c r="CD84" s="497"/>
      <c r="CE84" s="497"/>
      <c r="CF84" s="497"/>
      <c r="CG84" s="497"/>
      <c r="CH84" s="497"/>
      <c r="CI84" s="497"/>
      <c r="CJ84" s="497"/>
      <c r="CK84" s="497"/>
      <c r="CL84" s="497"/>
      <c r="CM84" s="497"/>
      <c r="CN84" s="497"/>
      <c r="CO84" s="497"/>
      <c r="CP84" s="497"/>
      <c r="CQ84" s="497"/>
      <c r="CR84" s="497"/>
      <c r="CS84" s="497"/>
      <c r="CT84" s="497"/>
      <c r="CU84" s="497"/>
      <c r="CV84" s="497"/>
      <c r="CW84" s="497"/>
      <c r="CX84" s="497"/>
      <c r="CY84" s="497"/>
      <c r="CZ84" s="497"/>
      <c r="DA84" s="497"/>
      <c r="DB84" s="497"/>
      <c r="DC84" s="497"/>
      <c r="DD84" s="497"/>
      <c r="DE84" s="497"/>
      <c r="DF84" s="497"/>
      <c r="DG84" s="497"/>
      <c r="DH84" s="497"/>
      <c r="DI84" s="497"/>
      <c r="DJ84" s="497"/>
      <c r="DK84" s="497"/>
      <c r="DL84" s="497"/>
      <c r="DM84" s="497"/>
      <c r="DN84" s="497"/>
      <c r="DO84" s="497"/>
      <c r="DP84" s="497"/>
      <c r="DQ84" s="497"/>
      <c r="DR84" s="497"/>
      <c r="DS84" s="497"/>
      <c r="DT84" s="497"/>
      <c r="DU84" s="497"/>
      <c r="DV84" s="497"/>
      <c r="DW84" s="497"/>
      <c r="DX84" s="497"/>
      <c r="DY84" s="497"/>
      <c r="DZ84" s="497"/>
      <c r="EA84" s="497"/>
      <c r="EB84" s="497"/>
      <c r="EC84" s="497"/>
      <c r="ED84" s="497"/>
      <c r="EE84" s="497"/>
      <c r="EF84" s="497"/>
      <c r="EG84" s="497"/>
      <c r="EH84" s="497"/>
      <c r="EI84" s="497"/>
      <c r="EJ84" s="497"/>
      <c r="EK84" s="497"/>
      <c r="EL84" s="497"/>
      <c r="EM84" s="497"/>
      <c r="EN84" s="497"/>
      <c r="EO84" s="497"/>
      <c r="EP84" s="497"/>
      <c r="EQ84" s="497"/>
      <c r="ER84" s="497"/>
      <c r="ES84" s="498"/>
      <c r="ET84" s="373"/>
    </row>
    <row r="85" spans="1:150" ht="20.149999999999999" customHeight="1" x14ac:dyDescent="0.25">
      <c r="A85" s="373"/>
      <c r="B85" s="496"/>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497"/>
      <c r="AM85" s="497"/>
      <c r="AN85" s="497"/>
      <c r="AO85" s="497"/>
      <c r="AP85" s="497"/>
      <c r="AQ85" s="497"/>
      <c r="AR85" s="497"/>
      <c r="AS85" s="497"/>
      <c r="AT85" s="497"/>
      <c r="AU85" s="497"/>
      <c r="AV85" s="497"/>
      <c r="AW85" s="497"/>
      <c r="AX85" s="497"/>
      <c r="AY85" s="497"/>
      <c r="AZ85" s="497"/>
      <c r="BA85" s="497"/>
      <c r="BB85" s="497"/>
      <c r="BC85" s="497"/>
      <c r="BD85" s="497"/>
      <c r="BE85" s="497"/>
      <c r="BF85" s="497"/>
      <c r="BG85" s="497"/>
      <c r="BH85" s="497"/>
      <c r="BI85" s="497"/>
      <c r="BJ85" s="497"/>
      <c r="BK85" s="497"/>
      <c r="BL85" s="497"/>
      <c r="BM85" s="497"/>
      <c r="BN85" s="497"/>
      <c r="BO85" s="497"/>
      <c r="BP85" s="497"/>
      <c r="BQ85" s="497"/>
      <c r="BR85" s="497"/>
      <c r="BS85" s="497"/>
      <c r="BT85" s="497"/>
      <c r="BU85" s="497"/>
      <c r="BV85" s="497"/>
      <c r="BW85" s="497"/>
      <c r="BX85" s="497"/>
      <c r="BY85" s="497"/>
      <c r="BZ85" s="497"/>
      <c r="CA85" s="497"/>
      <c r="CB85" s="497"/>
      <c r="CC85" s="497"/>
      <c r="CD85" s="497"/>
      <c r="CE85" s="497"/>
      <c r="CF85" s="497"/>
      <c r="CG85" s="497"/>
      <c r="CH85" s="497"/>
      <c r="CI85" s="497"/>
      <c r="CJ85" s="497"/>
      <c r="CK85" s="497"/>
      <c r="CL85" s="497"/>
      <c r="CM85" s="497"/>
      <c r="CN85" s="497"/>
      <c r="CO85" s="497"/>
      <c r="CP85" s="497"/>
      <c r="CQ85" s="497"/>
      <c r="CR85" s="497"/>
      <c r="CS85" s="497"/>
      <c r="CT85" s="497"/>
      <c r="CU85" s="497"/>
      <c r="CV85" s="497"/>
      <c r="CW85" s="497"/>
      <c r="CX85" s="497"/>
      <c r="CY85" s="497"/>
      <c r="CZ85" s="497"/>
      <c r="DA85" s="497"/>
      <c r="DB85" s="497"/>
      <c r="DC85" s="497"/>
      <c r="DD85" s="497"/>
      <c r="DE85" s="497"/>
      <c r="DF85" s="497"/>
      <c r="DG85" s="497"/>
      <c r="DH85" s="497"/>
      <c r="DI85" s="497"/>
      <c r="DJ85" s="497"/>
      <c r="DK85" s="497"/>
      <c r="DL85" s="497"/>
      <c r="DM85" s="497"/>
      <c r="DN85" s="497"/>
      <c r="DO85" s="497"/>
      <c r="DP85" s="497"/>
      <c r="DQ85" s="497"/>
      <c r="DR85" s="497"/>
      <c r="DS85" s="497"/>
      <c r="DT85" s="497"/>
      <c r="DU85" s="497"/>
      <c r="DV85" s="497"/>
      <c r="DW85" s="497"/>
      <c r="DX85" s="497"/>
      <c r="DY85" s="497"/>
      <c r="DZ85" s="497"/>
      <c r="EA85" s="497"/>
      <c r="EB85" s="497"/>
      <c r="EC85" s="497"/>
      <c r="ED85" s="497"/>
      <c r="EE85" s="497"/>
      <c r="EF85" s="497"/>
      <c r="EG85" s="497"/>
      <c r="EH85" s="497"/>
      <c r="EI85" s="497"/>
      <c r="EJ85" s="497"/>
      <c r="EK85" s="497"/>
      <c r="EL85" s="497"/>
      <c r="EM85" s="497"/>
      <c r="EN85" s="497"/>
      <c r="EO85" s="497"/>
      <c r="EP85" s="497"/>
      <c r="EQ85" s="497"/>
      <c r="ER85" s="497"/>
      <c r="ES85" s="498"/>
      <c r="ET85" s="373"/>
    </row>
    <row r="86" spans="1:150" ht="20.149999999999999" customHeight="1" x14ac:dyDescent="0.25">
      <c r="A86" s="373"/>
      <c r="B86" s="499"/>
      <c r="C86" s="500"/>
      <c r="D86" s="500"/>
      <c r="E86" s="500"/>
      <c r="F86" s="500"/>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0"/>
      <c r="AM86" s="500"/>
      <c r="AN86" s="500"/>
      <c r="AO86" s="500"/>
      <c r="AP86" s="500"/>
      <c r="AQ86" s="500"/>
      <c r="AR86" s="500"/>
      <c r="AS86" s="500"/>
      <c r="AT86" s="500"/>
      <c r="AU86" s="500"/>
      <c r="AV86" s="500"/>
      <c r="AW86" s="500"/>
      <c r="AX86" s="500"/>
      <c r="AY86" s="500"/>
      <c r="AZ86" s="500"/>
      <c r="BA86" s="500"/>
      <c r="BB86" s="500"/>
      <c r="BC86" s="500"/>
      <c r="BD86" s="500"/>
      <c r="BE86" s="500"/>
      <c r="BF86" s="500"/>
      <c r="BG86" s="500"/>
      <c r="BH86" s="500"/>
      <c r="BI86" s="500"/>
      <c r="BJ86" s="500"/>
      <c r="BK86" s="500"/>
      <c r="BL86" s="500"/>
      <c r="BM86" s="500"/>
      <c r="BN86" s="500"/>
      <c r="BO86" s="500"/>
      <c r="BP86" s="500"/>
      <c r="BQ86" s="500"/>
      <c r="BR86" s="500"/>
      <c r="BS86" s="500"/>
      <c r="BT86" s="500"/>
      <c r="BU86" s="500"/>
      <c r="BV86" s="500"/>
      <c r="BW86" s="500"/>
      <c r="BX86" s="500"/>
      <c r="BY86" s="500"/>
      <c r="BZ86" s="500"/>
      <c r="CA86" s="500"/>
      <c r="CB86" s="500"/>
      <c r="CC86" s="500"/>
      <c r="CD86" s="500"/>
      <c r="CE86" s="500"/>
      <c r="CF86" s="500"/>
      <c r="CG86" s="500"/>
      <c r="CH86" s="500"/>
      <c r="CI86" s="500"/>
      <c r="CJ86" s="500"/>
      <c r="CK86" s="500"/>
      <c r="CL86" s="500"/>
      <c r="CM86" s="500"/>
      <c r="CN86" s="500"/>
      <c r="CO86" s="500"/>
      <c r="CP86" s="500"/>
      <c r="CQ86" s="500"/>
      <c r="CR86" s="500"/>
      <c r="CS86" s="500"/>
      <c r="CT86" s="500"/>
      <c r="CU86" s="500"/>
      <c r="CV86" s="500"/>
      <c r="CW86" s="500"/>
      <c r="CX86" s="500"/>
      <c r="CY86" s="500"/>
      <c r="CZ86" s="500"/>
      <c r="DA86" s="500"/>
      <c r="DB86" s="500"/>
      <c r="DC86" s="500"/>
      <c r="DD86" s="500"/>
      <c r="DE86" s="500"/>
      <c r="DF86" s="500"/>
      <c r="DG86" s="500"/>
      <c r="DH86" s="500"/>
      <c r="DI86" s="500"/>
      <c r="DJ86" s="500"/>
      <c r="DK86" s="500"/>
      <c r="DL86" s="500"/>
      <c r="DM86" s="500"/>
      <c r="DN86" s="500"/>
      <c r="DO86" s="500"/>
      <c r="DP86" s="500"/>
      <c r="DQ86" s="500"/>
      <c r="DR86" s="500"/>
      <c r="DS86" s="500"/>
      <c r="DT86" s="500"/>
      <c r="DU86" s="500"/>
      <c r="DV86" s="500"/>
      <c r="DW86" s="500"/>
      <c r="DX86" s="500"/>
      <c r="DY86" s="500"/>
      <c r="DZ86" s="500"/>
      <c r="EA86" s="500"/>
      <c r="EB86" s="500"/>
      <c r="EC86" s="500"/>
      <c r="ED86" s="500"/>
      <c r="EE86" s="500"/>
      <c r="EF86" s="500"/>
      <c r="EG86" s="500"/>
      <c r="EH86" s="500"/>
      <c r="EI86" s="500"/>
      <c r="EJ86" s="500"/>
      <c r="EK86" s="500"/>
      <c r="EL86" s="500"/>
      <c r="EM86" s="500"/>
      <c r="EN86" s="500"/>
      <c r="EO86" s="500"/>
      <c r="EP86" s="500"/>
      <c r="EQ86" s="500"/>
      <c r="ER86" s="500"/>
      <c r="ES86" s="501"/>
      <c r="ET86" s="373"/>
    </row>
    <row r="87" spans="1:150" ht="5.15" customHeight="1" x14ac:dyDescent="0.25">
      <c r="A87" s="373"/>
      <c r="B87" s="373"/>
      <c r="C87" s="373"/>
      <c r="D87" s="373"/>
      <c r="E87" s="373"/>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c r="BF87" s="373"/>
      <c r="BG87" s="373"/>
      <c r="BH87" s="373"/>
      <c r="BI87" s="373"/>
      <c r="BJ87" s="373"/>
      <c r="BK87" s="373"/>
      <c r="BL87" s="373"/>
      <c r="BM87" s="373"/>
      <c r="BN87" s="373"/>
      <c r="BO87" s="373"/>
      <c r="BP87" s="373"/>
      <c r="BQ87" s="373"/>
      <c r="BR87" s="373"/>
      <c r="BS87" s="373"/>
      <c r="BT87" s="373"/>
      <c r="BU87" s="373"/>
      <c r="BV87" s="373"/>
      <c r="BW87" s="373"/>
      <c r="BX87" s="373"/>
      <c r="BY87" s="373"/>
      <c r="BZ87" s="373"/>
      <c r="CA87" s="373"/>
      <c r="CB87" s="373"/>
      <c r="CC87" s="373"/>
      <c r="CD87" s="373"/>
      <c r="CE87" s="373"/>
      <c r="CF87" s="373"/>
      <c r="CG87" s="373"/>
      <c r="CH87" s="373"/>
      <c r="CI87" s="373"/>
      <c r="CJ87" s="373"/>
      <c r="CK87" s="373"/>
      <c r="CL87" s="373"/>
      <c r="CM87" s="373"/>
      <c r="CN87" s="373"/>
      <c r="CO87" s="373"/>
      <c r="CP87" s="373"/>
      <c r="CQ87" s="373"/>
      <c r="CR87" s="373"/>
      <c r="CS87" s="373"/>
      <c r="CT87" s="373"/>
      <c r="CU87" s="373"/>
      <c r="CV87" s="373"/>
      <c r="CW87" s="373"/>
      <c r="CX87" s="373"/>
      <c r="CY87" s="373"/>
      <c r="CZ87" s="373"/>
      <c r="DA87" s="373"/>
      <c r="DB87" s="373"/>
      <c r="DC87" s="373"/>
      <c r="DD87" s="373"/>
      <c r="DE87" s="373"/>
      <c r="DF87" s="373"/>
      <c r="DG87" s="373"/>
      <c r="DH87" s="373"/>
      <c r="DI87" s="373"/>
      <c r="DJ87" s="373"/>
      <c r="DK87" s="373"/>
      <c r="DL87" s="373"/>
      <c r="DM87" s="502"/>
      <c r="DN87" s="502"/>
      <c r="DO87" s="502"/>
      <c r="DP87" s="502"/>
      <c r="DQ87" s="502"/>
      <c r="DR87" s="502"/>
      <c r="DS87" s="502"/>
      <c r="DT87" s="503" t="s">
        <v>736</v>
      </c>
      <c r="DU87" s="503"/>
      <c r="DV87" s="503"/>
      <c r="DW87" s="503"/>
      <c r="DX87" s="503"/>
      <c r="DY87" s="503"/>
      <c r="DZ87" s="503"/>
      <c r="EA87" s="503"/>
      <c r="EB87" s="503"/>
      <c r="EC87" s="503"/>
      <c r="ED87" s="503"/>
      <c r="EE87" s="503"/>
      <c r="EF87" s="503"/>
      <c r="EG87" s="503"/>
      <c r="EH87" s="505">
        <v>42856</v>
      </c>
      <c r="EI87" s="505"/>
      <c r="EJ87" s="505"/>
      <c r="EK87" s="505"/>
      <c r="EL87" s="505"/>
      <c r="EM87" s="505"/>
      <c r="EN87" s="505"/>
      <c r="EO87" s="505"/>
      <c r="EP87" s="505"/>
      <c r="EQ87" s="505"/>
      <c r="ER87" s="505"/>
      <c r="ES87" s="505"/>
      <c r="ET87" s="373"/>
    </row>
    <row r="88" spans="1:150" ht="5.15" customHeight="1" x14ac:dyDescent="0.25">
      <c r="A88" s="373"/>
      <c r="B88" s="373"/>
      <c r="C88" s="373"/>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c r="BF88" s="373"/>
      <c r="BG88" s="373"/>
      <c r="BH88" s="373"/>
      <c r="BI88" s="373"/>
      <c r="BJ88" s="373"/>
      <c r="BK88" s="373"/>
      <c r="BL88" s="373"/>
      <c r="BM88" s="373"/>
      <c r="BN88" s="373"/>
      <c r="BO88" s="373"/>
      <c r="BP88" s="373"/>
      <c r="BQ88" s="373"/>
      <c r="BR88" s="373"/>
      <c r="BS88" s="373"/>
      <c r="BT88" s="373"/>
      <c r="BU88" s="373"/>
      <c r="BV88" s="373"/>
      <c r="BW88" s="373"/>
      <c r="BX88" s="373"/>
      <c r="BY88" s="373"/>
      <c r="BZ88" s="373"/>
      <c r="CA88" s="373"/>
      <c r="CB88" s="373"/>
      <c r="CC88" s="373"/>
      <c r="CD88" s="373"/>
      <c r="CE88" s="373"/>
      <c r="CF88" s="373"/>
      <c r="CG88" s="373"/>
      <c r="CH88" s="373"/>
      <c r="CI88" s="373"/>
      <c r="CJ88" s="373"/>
      <c r="CK88" s="373"/>
      <c r="CL88" s="373"/>
      <c r="CM88" s="373"/>
      <c r="CN88" s="373"/>
      <c r="CO88" s="373"/>
      <c r="CP88" s="373"/>
      <c r="CQ88" s="373"/>
      <c r="CR88" s="373"/>
      <c r="CS88" s="373"/>
      <c r="CT88" s="373"/>
      <c r="CU88" s="373"/>
      <c r="CV88" s="373"/>
      <c r="CW88" s="373"/>
      <c r="CX88" s="373"/>
      <c r="CY88" s="373"/>
      <c r="CZ88" s="373"/>
      <c r="DA88" s="373"/>
      <c r="DB88" s="373"/>
      <c r="DC88" s="373"/>
      <c r="DD88" s="373"/>
      <c r="DE88" s="373"/>
      <c r="DF88" s="373"/>
      <c r="DG88" s="373"/>
      <c r="DH88" s="373"/>
      <c r="DI88" s="373"/>
      <c r="DJ88" s="373"/>
      <c r="DK88" s="373"/>
      <c r="DL88" s="373"/>
      <c r="DM88" s="502"/>
      <c r="DN88" s="502"/>
      <c r="DO88" s="502"/>
      <c r="DP88" s="502"/>
      <c r="DQ88" s="502"/>
      <c r="DR88" s="502"/>
      <c r="DS88" s="502"/>
      <c r="DT88" s="504"/>
      <c r="DU88" s="504"/>
      <c r="DV88" s="504"/>
      <c r="DW88" s="504"/>
      <c r="DX88" s="504"/>
      <c r="DY88" s="504"/>
      <c r="DZ88" s="504"/>
      <c r="EA88" s="504"/>
      <c r="EB88" s="504"/>
      <c r="EC88" s="504"/>
      <c r="ED88" s="504"/>
      <c r="EE88" s="504"/>
      <c r="EF88" s="504"/>
      <c r="EG88" s="504"/>
      <c r="EH88" s="505"/>
      <c r="EI88" s="505"/>
      <c r="EJ88" s="505"/>
      <c r="EK88" s="505"/>
      <c r="EL88" s="505"/>
      <c r="EM88" s="505"/>
      <c r="EN88" s="505"/>
      <c r="EO88" s="505"/>
      <c r="EP88" s="505"/>
      <c r="EQ88" s="505"/>
      <c r="ER88" s="505"/>
      <c r="ES88" s="505"/>
      <c r="ET88" s="373"/>
    </row>
    <row r="89" spans="1:150" ht="5.15" customHeight="1" x14ac:dyDescent="0.25">
      <c r="A89" s="373"/>
      <c r="B89" s="37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c r="BH89" s="373"/>
      <c r="BI89" s="373"/>
      <c r="BJ89" s="373"/>
      <c r="BK89" s="373"/>
      <c r="BL89" s="373"/>
      <c r="BM89" s="373"/>
      <c r="BN89" s="373"/>
      <c r="BO89" s="373"/>
      <c r="BP89" s="373"/>
      <c r="BQ89" s="373"/>
      <c r="BR89" s="373"/>
      <c r="BS89" s="373"/>
      <c r="BT89" s="373"/>
      <c r="BU89" s="373"/>
      <c r="BV89" s="373"/>
      <c r="BW89" s="373"/>
      <c r="BX89" s="373"/>
      <c r="BY89" s="373"/>
      <c r="BZ89" s="373"/>
      <c r="CA89" s="373"/>
      <c r="CB89" s="373"/>
      <c r="CC89" s="373"/>
      <c r="CD89" s="373"/>
      <c r="CE89" s="373"/>
      <c r="CF89" s="373"/>
      <c r="CG89" s="373"/>
      <c r="CH89" s="373"/>
      <c r="CI89" s="373"/>
      <c r="CJ89" s="373"/>
      <c r="CK89" s="373"/>
      <c r="CL89" s="373"/>
      <c r="CM89" s="373"/>
      <c r="CN89" s="373"/>
      <c r="CO89" s="373"/>
      <c r="CP89" s="373"/>
      <c r="CQ89" s="373"/>
      <c r="CR89" s="373"/>
      <c r="CS89" s="373"/>
      <c r="CT89" s="373"/>
      <c r="CU89" s="373"/>
      <c r="CV89" s="373"/>
      <c r="CW89" s="373"/>
      <c r="CX89" s="373"/>
      <c r="CY89" s="373"/>
      <c r="CZ89" s="373"/>
      <c r="DA89" s="373"/>
      <c r="DB89" s="373"/>
      <c r="DC89" s="373"/>
      <c r="DD89" s="373"/>
      <c r="DE89" s="373"/>
      <c r="DF89" s="373"/>
      <c r="DG89" s="373"/>
      <c r="DH89" s="373"/>
      <c r="DI89" s="373"/>
      <c r="DJ89" s="373"/>
      <c r="DK89" s="373"/>
      <c r="DL89" s="373"/>
      <c r="DM89" s="502"/>
      <c r="DN89" s="502"/>
      <c r="DO89" s="502"/>
      <c r="DP89" s="502"/>
      <c r="DQ89" s="502"/>
      <c r="DR89" s="502"/>
      <c r="DS89" s="502"/>
      <c r="DT89" s="504"/>
      <c r="DU89" s="504"/>
      <c r="DV89" s="504"/>
      <c r="DW89" s="504"/>
      <c r="DX89" s="504"/>
      <c r="DY89" s="504"/>
      <c r="DZ89" s="504"/>
      <c r="EA89" s="504"/>
      <c r="EB89" s="504"/>
      <c r="EC89" s="504"/>
      <c r="ED89" s="504"/>
      <c r="EE89" s="504"/>
      <c r="EF89" s="504"/>
      <c r="EG89" s="504"/>
      <c r="EH89" s="505"/>
      <c r="EI89" s="505"/>
      <c r="EJ89" s="505"/>
      <c r="EK89" s="505"/>
      <c r="EL89" s="505"/>
      <c r="EM89" s="505"/>
      <c r="EN89" s="505"/>
      <c r="EO89" s="505"/>
      <c r="EP89" s="505"/>
      <c r="EQ89" s="505"/>
      <c r="ER89" s="505"/>
      <c r="ES89" s="505"/>
      <c r="ET89" s="373"/>
    </row>
    <row r="90" spans="1:150" ht="5.15" customHeight="1" x14ac:dyDescent="0.25">
      <c r="A90" s="373"/>
      <c r="B90" s="373"/>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c r="BH90" s="373"/>
      <c r="BI90" s="373"/>
      <c r="BJ90" s="373"/>
      <c r="BK90" s="373"/>
      <c r="BL90" s="373"/>
      <c r="BM90" s="373"/>
      <c r="BN90" s="373"/>
      <c r="BO90" s="373"/>
      <c r="BP90" s="373"/>
      <c r="BQ90" s="373"/>
      <c r="BR90" s="373"/>
      <c r="BS90" s="373"/>
      <c r="BT90" s="373"/>
      <c r="BU90" s="373"/>
      <c r="BV90" s="373"/>
      <c r="BW90" s="373"/>
      <c r="BX90" s="373"/>
      <c r="BY90" s="373"/>
      <c r="BZ90" s="373"/>
      <c r="CA90" s="373"/>
      <c r="CB90" s="373"/>
      <c r="CC90" s="373"/>
      <c r="CD90" s="373"/>
      <c r="CE90" s="373"/>
      <c r="CF90" s="373"/>
      <c r="CG90" s="373"/>
      <c r="CH90" s="373"/>
      <c r="CI90" s="373"/>
      <c r="CJ90" s="373"/>
      <c r="CK90" s="373"/>
      <c r="CL90" s="373"/>
      <c r="CM90" s="373"/>
      <c r="CN90" s="373"/>
      <c r="CO90" s="373"/>
      <c r="CP90" s="373"/>
      <c r="CQ90" s="373"/>
      <c r="CR90" s="373"/>
      <c r="CS90" s="373"/>
      <c r="CT90" s="373"/>
      <c r="CU90" s="373"/>
      <c r="CV90" s="373"/>
      <c r="CW90" s="373"/>
      <c r="CX90" s="373"/>
      <c r="CY90" s="373"/>
      <c r="CZ90" s="373"/>
      <c r="DA90" s="373"/>
      <c r="DB90" s="373"/>
      <c r="DC90" s="373"/>
      <c r="DD90" s="373"/>
      <c r="DE90" s="373"/>
      <c r="DF90" s="373"/>
      <c r="DG90" s="373"/>
      <c r="DH90" s="373"/>
      <c r="DI90" s="373"/>
      <c r="DJ90" s="373"/>
      <c r="DK90" s="373"/>
      <c r="DL90" s="373"/>
      <c r="DM90" s="373"/>
      <c r="DN90" s="373"/>
      <c r="DO90" s="373"/>
      <c r="DP90" s="373"/>
      <c r="DQ90" s="373"/>
      <c r="DR90" s="373"/>
      <c r="DS90" s="373"/>
      <c r="DT90" s="373"/>
      <c r="DU90" s="373"/>
      <c r="DV90" s="373"/>
      <c r="DW90" s="373"/>
      <c r="DX90" s="373"/>
      <c r="DY90" s="373"/>
      <c r="DZ90" s="373"/>
      <c r="EA90" s="373"/>
      <c r="EB90" s="373"/>
      <c r="EC90" s="373"/>
      <c r="ED90" s="373"/>
      <c r="EE90" s="373"/>
      <c r="EF90" s="373"/>
      <c r="EG90" s="373"/>
      <c r="EH90" s="373"/>
      <c r="EI90" s="373"/>
      <c r="EJ90" s="373"/>
      <c r="EK90" s="373"/>
      <c r="EL90" s="373"/>
      <c r="EM90" s="373"/>
      <c r="EN90" s="373"/>
      <c r="EO90" s="373"/>
      <c r="EP90" s="373"/>
      <c r="EQ90" s="373"/>
      <c r="ER90" s="373"/>
      <c r="ES90" s="373"/>
      <c r="ET90" s="373"/>
    </row>
    <row r="91" spans="1:150" ht="12.75" hidden="1" customHeight="1" x14ac:dyDescent="0.25"/>
    <row r="92" spans="1:150" ht="12.75" hidden="1" customHeight="1" x14ac:dyDescent="0.25"/>
    <row r="93" spans="1:150" ht="12.75" hidden="1" customHeight="1" x14ac:dyDescent="0.25"/>
    <row r="94" spans="1:150" ht="12.75" hidden="1" customHeight="1" x14ac:dyDescent="0.25"/>
    <row r="95" spans="1:150" hidden="1" x14ac:dyDescent="0.25"/>
    <row r="96" spans="1:150"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spans="6:45" hidden="1" x14ac:dyDescent="0.25"/>
    <row r="370" spans="6:45" hidden="1" x14ac:dyDescent="0.25"/>
    <row r="371" spans="6:45" hidden="1" x14ac:dyDescent="0.25">
      <c r="F371" s="1" t="e">
        <f>'Expense Claim'!#REF!</f>
        <v>#REF!</v>
      </c>
      <c r="AS371" s="1" t="e">
        <f>'Expense Claim'!#REF!</f>
        <v>#REF!</v>
      </c>
    </row>
    <row r="372" spans="6:45" hidden="1" x14ac:dyDescent="0.25">
      <c r="F372" s="1" t="e">
        <f>'Expense Claim'!#REF!</f>
        <v>#REF!</v>
      </c>
      <c r="AS372" s="1" t="e">
        <f>'Expense Claim'!#REF!</f>
        <v>#REF!</v>
      </c>
    </row>
    <row r="373" spans="6:45" hidden="1" x14ac:dyDescent="0.25">
      <c r="F373" s="1" t="e">
        <f>'Expense Claim'!#REF!</f>
        <v>#REF!</v>
      </c>
      <c r="AS373" s="1" t="e">
        <f>'Expense Claim'!#REF!</f>
        <v>#REF!</v>
      </c>
    </row>
    <row r="374" spans="6:45" hidden="1" x14ac:dyDescent="0.25">
      <c r="F374" s="1" t="e">
        <f>'Expense Claim'!#REF!</f>
        <v>#REF!</v>
      </c>
      <c r="AS374" s="1" t="e">
        <f>'Expense Claim'!#REF!</f>
        <v>#REF!</v>
      </c>
    </row>
    <row r="375" spans="6:45" hidden="1" x14ac:dyDescent="0.25">
      <c r="F375" s="1" t="e">
        <f>'Expense Claim'!#REF!</f>
        <v>#REF!</v>
      </c>
      <c r="AS375" s="1" t="e">
        <f>'Expense Claim'!#REF!</f>
        <v>#REF!</v>
      </c>
    </row>
    <row r="376" spans="6:45" hidden="1" x14ac:dyDescent="0.25">
      <c r="F376" s="1" t="e">
        <f>'Expense Claim'!#REF!</f>
        <v>#REF!</v>
      </c>
      <c r="AS376" s="1" t="e">
        <f>'Expense Claim'!#REF!</f>
        <v>#REF!</v>
      </c>
    </row>
    <row r="377" spans="6:45" hidden="1" x14ac:dyDescent="0.25">
      <c r="F377" s="1" t="e">
        <f>'Expense Claim'!#REF!</f>
        <v>#REF!</v>
      </c>
      <c r="AS377" s="1" t="e">
        <f>'Expense Claim'!#REF!</f>
        <v>#REF!</v>
      </c>
    </row>
    <row r="378" spans="6:45" hidden="1" x14ac:dyDescent="0.25">
      <c r="F378" s="1" t="e">
        <f>'Expense Claim'!#REF!</f>
        <v>#REF!</v>
      </c>
      <c r="AS378" s="1" t="e">
        <f>'Expense Claim'!#REF!</f>
        <v>#REF!</v>
      </c>
    </row>
    <row r="379" spans="6:45" hidden="1" x14ac:dyDescent="0.25">
      <c r="F379" s="1" t="e">
        <f>'Expense Claim'!#REF!</f>
        <v>#REF!</v>
      </c>
      <c r="AS379" s="1" t="e">
        <f>'Expense Claim'!#REF!</f>
        <v>#REF!</v>
      </c>
    </row>
    <row r="380" spans="6:45" hidden="1" x14ac:dyDescent="0.25">
      <c r="F380" s="1" t="e">
        <f>'Expense Claim'!#REF!</f>
        <v>#REF!</v>
      </c>
      <c r="AS380" s="1" t="e">
        <f>'Expense Claim'!#REF!</f>
        <v>#REF!</v>
      </c>
    </row>
    <row r="381" spans="6:45" hidden="1" x14ac:dyDescent="0.25">
      <c r="F381" s="1" t="e">
        <f>'Expense Claim'!#REF!</f>
        <v>#REF!</v>
      </c>
      <c r="AS381" s="1" t="e">
        <f>'Expense Claim'!#REF!</f>
        <v>#REF!</v>
      </c>
    </row>
    <row r="382" spans="6:45" hidden="1" x14ac:dyDescent="0.25">
      <c r="F382" s="1" t="e">
        <f>'Expense Claim'!#REF!</f>
        <v>#REF!</v>
      </c>
      <c r="AS382" s="1" t="e">
        <f>'Expense Claim'!#REF!</f>
        <v>#REF!</v>
      </c>
    </row>
    <row r="383" spans="6:45" hidden="1" x14ac:dyDescent="0.25">
      <c r="F383" s="1" t="e">
        <f>'Expense Claim'!#REF!</f>
        <v>#REF!</v>
      </c>
      <c r="AS383" s="1" t="e">
        <f>'Expense Claim'!#REF!</f>
        <v>#REF!</v>
      </c>
    </row>
    <row r="384" spans="6:45" hidden="1" x14ac:dyDescent="0.25">
      <c r="F384" s="1" t="e">
        <f>'Expense Claim'!#REF!</f>
        <v>#REF!</v>
      </c>
      <c r="AS384" s="1" t="e">
        <f>'Expense Claim'!#REF!</f>
        <v>#REF!</v>
      </c>
    </row>
    <row r="385" spans="6:45" hidden="1" x14ac:dyDescent="0.25">
      <c r="F385" s="1" t="e">
        <f>'Expense Claim'!#REF!</f>
        <v>#REF!</v>
      </c>
      <c r="AS385" s="1" t="e">
        <f>'Expense Claim'!#REF!</f>
        <v>#REF!</v>
      </c>
    </row>
    <row r="386" spans="6:45" hidden="1" x14ac:dyDescent="0.25">
      <c r="F386" s="1" t="e">
        <f>'Expense Claim'!#REF!</f>
        <v>#REF!</v>
      </c>
      <c r="AS386" s="1" t="e">
        <f>'Expense Claim'!#REF!</f>
        <v>#REF!</v>
      </c>
    </row>
    <row r="387" spans="6:45" hidden="1" x14ac:dyDescent="0.25">
      <c r="F387" s="1" t="e">
        <f>'Expense Claim'!#REF!</f>
        <v>#REF!</v>
      </c>
      <c r="AS387" s="1" t="e">
        <f>'Expense Claim'!#REF!</f>
        <v>#REF!</v>
      </c>
    </row>
    <row r="388" spans="6:45" hidden="1" x14ac:dyDescent="0.25">
      <c r="F388" s="1" t="e">
        <f>'Expense Claim'!#REF!</f>
        <v>#REF!</v>
      </c>
      <c r="AS388" s="1" t="e">
        <f>'Expense Claim'!#REF!</f>
        <v>#REF!</v>
      </c>
    </row>
    <row r="389" spans="6:45" hidden="1" x14ac:dyDescent="0.25">
      <c r="F389" s="1" t="e">
        <f>'Expense Claim'!#REF!</f>
        <v>#REF!</v>
      </c>
      <c r="AS389" s="1" t="e">
        <f>'Expense Claim'!#REF!</f>
        <v>#REF!</v>
      </c>
    </row>
    <row r="390" spans="6:45" hidden="1" x14ac:dyDescent="0.25">
      <c r="F390" s="1" t="e">
        <f>'Expense Claim'!#REF!</f>
        <v>#REF!</v>
      </c>
      <c r="AS390" s="1" t="e">
        <f>'Expense Claim'!#REF!</f>
        <v>#REF!</v>
      </c>
    </row>
    <row r="391" spans="6:45" hidden="1" x14ac:dyDescent="0.25">
      <c r="F391" s="1" t="e">
        <f>'Expense Claim'!#REF!</f>
        <v>#REF!</v>
      </c>
      <c r="AS391" s="1" t="e">
        <f>'Expense Claim'!#REF!</f>
        <v>#REF!</v>
      </c>
    </row>
    <row r="392" spans="6:45" hidden="1" x14ac:dyDescent="0.25">
      <c r="AS392" s="1" t="e">
        <f>'Expense Claim'!#REF!</f>
        <v>#REF!</v>
      </c>
    </row>
    <row r="393" spans="6:45" hidden="1" x14ac:dyDescent="0.25">
      <c r="AS393" s="1" t="e">
        <f>'Expense Claim'!#REF!</f>
        <v>#REF!</v>
      </c>
    </row>
    <row r="394" spans="6:45" hidden="1" x14ac:dyDescent="0.25">
      <c r="AS394" s="1" t="e">
        <f>'Expense Claim'!#REF!</f>
        <v>#REF!</v>
      </c>
    </row>
    <row r="395" spans="6:45" hidden="1" x14ac:dyDescent="0.25">
      <c r="AS395" s="1" t="e">
        <f>'Expense Claim'!#REF!</f>
        <v>#REF!</v>
      </c>
    </row>
    <row r="396" spans="6:45" hidden="1" x14ac:dyDescent="0.25">
      <c r="AS396" s="1" t="e">
        <f>'Expense Claim'!#REF!</f>
        <v>#REF!</v>
      </c>
    </row>
    <row r="397" spans="6:45" hidden="1" x14ac:dyDescent="0.25">
      <c r="AS397" s="1" t="e">
        <f>'Expense Claim'!#REF!</f>
        <v>#REF!</v>
      </c>
    </row>
    <row r="398" spans="6:45" hidden="1" x14ac:dyDescent="0.25">
      <c r="AS398" s="1" t="e">
        <f>'Expense Claim'!#REF!</f>
        <v>#REF!</v>
      </c>
    </row>
    <row r="399" spans="6:45" hidden="1" x14ac:dyDescent="0.25">
      <c r="AS399" s="1" t="e">
        <f>'Expense Claim'!#REF!</f>
        <v>#REF!</v>
      </c>
    </row>
    <row r="400" spans="6:45" hidden="1" x14ac:dyDescent="0.25">
      <c r="AS400" s="1" t="e">
        <f>'Expense Claim'!#REF!</f>
        <v>#REF!</v>
      </c>
    </row>
    <row r="401" spans="45:45" hidden="1" x14ac:dyDescent="0.25">
      <c r="AS401" s="1" t="e">
        <f>'Expense Claim'!#REF!</f>
        <v>#REF!</v>
      </c>
    </row>
    <row r="402" spans="45:45" hidden="1" x14ac:dyDescent="0.25">
      <c r="AS402" s="1" t="e">
        <f>'Expense Claim'!#REF!</f>
        <v>#REF!</v>
      </c>
    </row>
    <row r="403" spans="45:45" hidden="1" x14ac:dyDescent="0.25">
      <c r="AS403" s="1" t="e">
        <f>'Expense Claim'!#REF!</f>
        <v>#REF!</v>
      </c>
    </row>
    <row r="404" spans="45:45" hidden="1" x14ac:dyDescent="0.25">
      <c r="AS404" s="1" t="e">
        <f>'Expense Claim'!#REF!</f>
        <v>#REF!</v>
      </c>
    </row>
    <row r="405" spans="45:45" hidden="1" x14ac:dyDescent="0.25">
      <c r="AS405" s="1" t="e">
        <f>'Expense Claim'!#REF!</f>
        <v>#REF!</v>
      </c>
    </row>
    <row r="406" spans="45:45" hidden="1" x14ac:dyDescent="0.25">
      <c r="AS406" s="1" t="e">
        <f>'Expense Claim'!#REF!</f>
        <v>#REF!</v>
      </c>
    </row>
    <row r="407" spans="45:45" hidden="1" x14ac:dyDescent="0.25">
      <c r="AS407" s="1" t="e">
        <f>'Expense Claim'!#REF!</f>
        <v>#REF!</v>
      </c>
    </row>
    <row r="408" spans="45:45" hidden="1" x14ac:dyDescent="0.25">
      <c r="AS408" s="1" t="e">
        <f>'Expense Claim'!#REF!</f>
        <v>#REF!</v>
      </c>
    </row>
    <row r="409" spans="45:45" hidden="1" x14ac:dyDescent="0.25">
      <c r="AS409" s="1" t="e">
        <f>'Expense Claim'!#REF!</f>
        <v>#REF!</v>
      </c>
    </row>
    <row r="410" spans="45:45" hidden="1" x14ac:dyDescent="0.25">
      <c r="AS410" s="1" t="e">
        <f>'Expense Claim'!#REF!</f>
        <v>#REF!</v>
      </c>
    </row>
    <row r="411" spans="45:45" hidden="1" x14ac:dyDescent="0.25">
      <c r="AS411" s="1" t="e">
        <f>'Expense Claim'!#REF!</f>
        <v>#REF!</v>
      </c>
    </row>
    <row r="412" spans="45:45" hidden="1" x14ac:dyDescent="0.25">
      <c r="AS412" s="1" t="e">
        <f>'Expense Claim'!#REF!</f>
        <v>#REF!</v>
      </c>
    </row>
    <row r="413" spans="45:45" hidden="1" x14ac:dyDescent="0.25">
      <c r="AS413" s="1" t="e">
        <f>'Expense Claim'!#REF!</f>
        <v>#REF!</v>
      </c>
    </row>
    <row r="414" spans="45:45" hidden="1" x14ac:dyDescent="0.25">
      <c r="AS414" s="1" t="e">
        <f>'Expense Claim'!#REF!</f>
        <v>#REF!</v>
      </c>
    </row>
    <row r="415" spans="45:45" hidden="1" x14ac:dyDescent="0.25">
      <c r="AS415" s="1" t="e">
        <f>'Expense Claim'!#REF!</f>
        <v>#REF!</v>
      </c>
    </row>
    <row r="416" spans="45:45" hidden="1" x14ac:dyDescent="0.25">
      <c r="AS416" s="1" t="e">
        <f>'Expense Claim'!#REF!</f>
        <v>#REF!</v>
      </c>
    </row>
    <row r="417" spans="45:45" hidden="1" x14ac:dyDescent="0.25">
      <c r="AS417" s="1" t="e">
        <f>'Expense Claim'!#REF!</f>
        <v>#REF!</v>
      </c>
    </row>
    <row r="418" spans="45:45" hidden="1" x14ac:dyDescent="0.25">
      <c r="AS418" s="1" t="e">
        <f>'Expense Claim'!#REF!</f>
        <v>#REF!</v>
      </c>
    </row>
    <row r="419" spans="45:45" hidden="1" x14ac:dyDescent="0.25">
      <c r="AS419" s="1" t="e">
        <f>'Expense Claim'!#REF!</f>
        <v>#REF!</v>
      </c>
    </row>
    <row r="420" spans="45:45" hidden="1" x14ac:dyDescent="0.25">
      <c r="AS420" s="1" t="e">
        <f>'Expense Claim'!#REF!</f>
        <v>#REF!</v>
      </c>
    </row>
    <row r="421" spans="45:45" hidden="1" x14ac:dyDescent="0.25">
      <c r="AS421" s="1" t="e">
        <f>'Expense Claim'!#REF!</f>
        <v>#REF!</v>
      </c>
    </row>
    <row r="422" spans="45:45" hidden="1" x14ac:dyDescent="0.25">
      <c r="AS422" s="1" t="e">
        <f>'Expense Claim'!#REF!</f>
        <v>#REF!</v>
      </c>
    </row>
    <row r="423" spans="45:45" hidden="1" x14ac:dyDescent="0.25">
      <c r="AS423" s="1" t="e">
        <f>'Expense Claim'!#REF!</f>
        <v>#REF!</v>
      </c>
    </row>
    <row r="424" spans="45:45" hidden="1" x14ac:dyDescent="0.25">
      <c r="AS424" s="1" t="e">
        <f>'Expense Claim'!#REF!</f>
        <v>#REF!</v>
      </c>
    </row>
    <row r="425" spans="45:45" hidden="1" x14ac:dyDescent="0.25">
      <c r="AS425" s="1" t="e">
        <f>'Expense Claim'!#REF!</f>
        <v>#REF!</v>
      </c>
    </row>
    <row r="426" spans="45:45" hidden="1" x14ac:dyDescent="0.25">
      <c r="AS426" s="1" t="e">
        <f>'Expense Claim'!#REF!</f>
        <v>#REF!</v>
      </c>
    </row>
    <row r="427" spans="45:45" hidden="1" x14ac:dyDescent="0.25">
      <c r="AS427" s="1" t="e">
        <f>'Expense Claim'!#REF!</f>
        <v>#REF!</v>
      </c>
    </row>
    <row r="428" spans="45:45" hidden="1" x14ac:dyDescent="0.25">
      <c r="AS428" s="1" t="e">
        <f>'Expense Claim'!#REF!</f>
        <v>#REF!</v>
      </c>
    </row>
    <row r="429" spans="45:45" hidden="1" x14ac:dyDescent="0.25">
      <c r="AS429" s="1" t="e">
        <f>'Expense Claim'!#REF!</f>
        <v>#REF!</v>
      </c>
    </row>
    <row r="430" spans="45:45" hidden="1" x14ac:dyDescent="0.25">
      <c r="AS430" s="1" t="e">
        <f>'Expense Claim'!#REF!</f>
        <v>#REF!</v>
      </c>
    </row>
    <row r="431" spans="45:45" hidden="1" x14ac:dyDescent="0.25">
      <c r="AS431" s="1" t="e">
        <f>'Expense Claim'!#REF!</f>
        <v>#REF!</v>
      </c>
    </row>
    <row r="432" spans="45:45" hidden="1" x14ac:dyDescent="0.25">
      <c r="AS432" s="1" t="e">
        <f>'Expense Claim'!#REF!</f>
        <v>#REF!</v>
      </c>
    </row>
    <row r="433" spans="45:45" hidden="1" x14ac:dyDescent="0.25">
      <c r="AS433" s="1" t="e">
        <f>'Expense Claim'!#REF!</f>
        <v>#REF!</v>
      </c>
    </row>
    <row r="434" spans="45:45" hidden="1" x14ac:dyDescent="0.25">
      <c r="AS434" s="1" t="e">
        <f>'Expense Claim'!#REF!</f>
        <v>#REF!</v>
      </c>
    </row>
    <row r="435" spans="45:45" hidden="1" x14ac:dyDescent="0.25">
      <c r="AS435" s="1" t="e">
        <f>'Expense Claim'!#REF!</f>
        <v>#REF!</v>
      </c>
    </row>
    <row r="436" spans="45:45" hidden="1" x14ac:dyDescent="0.25">
      <c r="AS436" s="1" t="e">
        <f>'Expense Claim'!#REF!</f>
        <v>#REF!</v>
      </c>
    </row>
    <row r="437" spans="45:45" hidden="1" x14ac:dyDescent="0.25">
      <c r="AS437" s="1" t="e">
        <f>'Expense Claim'!#REF!</f>
        <v>#REF!</v>
      </c>
    </row>
    <row r="438" spans="45:45" hidden="1" x14ac:dyDescent="0.25">
      <c r="AS438" s="1" t="e">
        <f>'Expense Claim'!#REF!</f>
        <v>#REF!</v>
      </c>
    </row>
    <row r="439" spans="45:45" hidden="1" x14ac:dyDescent="0.25">
      <c r="AS439" s="1" t="e">
        <f>'Expense Claim'!#REF!</f>
        <v>#REF!</v>
      </c>
    </row>
    <row r="440" spans="45:45" hidden="1" x14ac:dyDescent="0.25">
      <c r="AS440" s="1" t="e">
        <f>'Expense Claim'!#REF!</f>
        <v>#REF!</v>
      </c>
    </row>
    <row r="441" spans="45:45" hidden="1" x14ac:dyDescent="0.25">
      <c r="AS441" s="1" t="e">
        <f>'Expense Claim'!#REF!</f>
        <v>#REF!</v>
      </c>
    </row>
    <row r="442" spans="45:45" hidden="1" x14ac:dyDescent="0.25">
      <c r="AS442" s="1" t="e">
        <f>'Expense Claim'!#REF!</f>
        <v>#REF!</v>
      </c>
    </row>
    <row r="443" spans="45:45" hidden="1" x14ac:dyDescent="0.25">
      <c r="AS443" s="1" t="e">
        <f>'Expense Claim'!#REF!</f>
        <v>#REF!</v>
      </c>
    </row>
    <row r="444" spans="45:45" hidden="1" x14ac:dyDescent="0.25">
      <c r="AS444" s="1" t="e">
        <f>'Expense Claim'!#REF!</f>
        <v>#REF!</v>
      </c>
    </row>
    <row r="445" spans="45:45" hidden="1" x14ac:dyDescent="0.25">
      <c r="AS445" s="1" t="e">
        <f>'Expense Claim'!#REF!</f>
        <v>#REF!</v>
      </c>
    </row>
    <row r="446" spans="45:45" hidden="1" x14ac:dyDescent="0.25">
      <c r="AS446" s="1" t="e">
        <f>'Expense Claim'!#REF!</f>
        <v>#REF!</v>
      </c>
    </row>
    <row r="447" spans="45:45" hidden="1" x14ac:dyDescent="0.25">
      <c r="AS447" s="1" t="e">
        <f>'Expense Claim'!#REF!</f>
        <v>#REF!</v>
      </c>
    </row>
    <row r="448" spans="45:45" hidden="1" x14ac:dyDescent="0.25">
      <c r="AS448" s="1" t="e">
        <f>'Expense Claim'!#REF!</f>
        <v>#REF!</v>
      </c>
    </row>
    <row r="449" spans="45:45" hidden="1" x14ac:dyDescent="0.25">
      <c r="AS449" s="1" t="e">
        <f>'Expense Claim'!#REF!</f>
        <v>#REF!</v>
      </c>
    </row>
    <row r="450" spans="45:45" hidden="1" x14ac:dyDescent="0.25">
      <c r="AS450" s="1" t="e">
        <f>'Expense Claim'!#REF!</f>
        <v>#REF!</v>
      </c>
    </row>
    <row r="451" spans="45:45" hidden="1" x14ac:dyDescent="0.25">
      <c r="AS451" s="1" t="e">
        <f>'Expense Claim'!#REF!</f>
        <v>#REF!</v>
      </c>
    </row>
    <row r="452" spans="45:45" hidden="1" x14ac:dyDescent="0.25">
      <c r="AS452" s="1" t="e">
        <f>'Expense Claim'!#REF!</f>
        <v>#REF!</v>
      </c>
    </row>
    <row r="453" spans="45:45" hidden="1" x14ac:dyDescent="0.25">
      <c r="AS453" s="1" t="e">
        <f>'Expense Claim'!#REF!</f>
        <v>#REF!</v>
      </c>
    </row>
    <row r="454" spans="45:45" hidden="1" x14ac:dyDescent="0.25">
      <c r="AS454" s="1" t="e">
        <f>'Expense Claim'!#REF!</f>
        <v>#REF!</v>
      </c>
    </row>
    <row r="455" spans="45:45" hidden="1" x14ac:dyDescent="0.25">
      <c r="AS455" s="1" t="e">
        <f>'Expense Claim'!#REF!</f>
        <v>#REF!</v>
      </c>
    </row>
    <row r="456" spans="45:45" hidden="1" x14ac:dyDescent="0.25">
      <c r="AS456" s="1" t="e">
        <f>'Expense Claim'!#REF!</f>
        <v>#REF!</v>
      </c>
    </row>
    <row r="457" spans="45:45" hidden="1" x14ac:dyDescent="0.25">
      <c r="AS457" s="1" t="e">
        <f>'Expense Claim'!#REF!</f>
        <v>#REF!</v>
      </c>
    </row>
    <row r="458" spans="45:45" hidden="1" x14ac:dyDescent="0.25">
      <c r="AS458" s="1" t="e">
        <f>'Expense Claim'!#REF!</f>
        <v>#REF!</v>
      </c>
    </row>
    <row r="459" spans="45:45" hidden="1" x14ac:dyDescent="0.25">
      <c r="AS459" s="1" t="e">
        <f>'Expense Claim'!#REF!</f>
        <v>#REF!</v>
      </c>
    </row>
    <row r="460" spans="45:45" hidden="1" x14ac:dyDescent="0.25">
      <c r="AS460" s="1" t="e">
        <f>'Expense Claim'!#REF!</f>
        <v>#REF!</v>
      </c>
    </row>
    <row r="461" spans="45:45" hidden="1" x14ac:dyDescent="0.25">
      <c r="AS461" s="1" t="e">
        <f>'Expense Claim'!#REF!</f>
        <v>#REF!</v>
      </c>
    </row>
    <row r="462" spans="45:45" hidden="1" x14ac:dyDescent="0.25">
      <c r="AS462" s="1" t="e">
        <f>'Expense Claim'!#REF!</f>
        <v>#REF!</v>
      </c>
    </row>
    <row r="463" spans="45:45" hidden="1" x14ac:dyDescent="0.25">
      <c r="AS463" s="1" t="e">
        <f>'Expense Claim'!#REF!</f>
        <v>#REF!</v>
      </c>
    </row>
    <row r="464" spans="45:45" hidden="1" x14ac:dyDescent="0.25">
      <c r="AS464" s="1" t="e">
        <f>'Expense Claim'!#REF!</f>
        <v>#REF!</v>
      </c>
    </row>
    <row r="465" spans="45:45" hidden="1" x14ac:dyDescent="0.25">
      <c r="AS465" s="1" t="e">
        <f>'Expense Claim'!#REF!</f>
        <v>#REF!</v>
      </c>
    </row>
    <row r="466" spans="45:45" hidden="1" x14ac:dyDescent="0.25">
      <c r="AS466" s="1" t="e">
        <f>'Expense Claim'!#REF!</f>
        <v>#REF!</v>
      </c>
    </row>
    <row r="467" spans="45:45" hidden="1" x14ac:dyDescent="0.25">
      <c r="AS467" s="1" t="e">
        <f>'Expense Claim'!#REF!</f>
        <v>#REF!</v>
      </c>
    </row>
    <row r="468" spans="45:45" hidden="1" x14ac:dyDescent="0.25">
      <c r="AS468" s="1" t="e">
        <f>'Expense Claim'!#REF!</f>
        <v>#REF!</v>
      </c>
    </row>
    <row r="469" spans="45:45" hidden="1" x14ac:dyDescent="0.25">
      <c r="AS469" s="1" t="e">
        <f>'Expense Claim'!#REF!</f>
        <v>#REF!</v>
      </c>
    </row>
    <row r="470" spans="45:45" hidden="1" x14ac:dyDescent="0.25">
      <c r="AS470" s="1" t="e">
        <f>'Expense Claim'!#REF!</f>
        <v>#REF!</v>
      </c>
    </row>
    <row r="471" spans="45:45" hidden="1" x14ac:dyDescent="0.25">
      <c r="AS471" s="1" t="e">
        <f>'Expense Claim'!#REF!</f>
        <v>#REF!</v>
      </c>
    </row>
    <row r="472" spans="45:45" hidden="1" x14ac:dyDescent="0.25">
      <c r="AS472" s="1" t="e">
        <f>'Expense Claim'!#REF!</f>
        <v>#REF!</v>
      </c>
    </row>
    <row r="473" spans="45:45" hidden="1" x14ac:dyDescent="0.25">
      <c r="AS473" s="1" t="e">
        <f>'Expense Claim'!#REF!</f>
        <v>#REF!</v>
      </c>
    </row>
    <row r="474" spans="45:45" hidden="1" x14ac:dyDescent="0.25">
      <c r="AS474" s="1" t="e">
        <f>'Expense Claim'!#REF!</f>
        <v>#REF!</v>
      </c>
    </row>
    <row r="475" spans="45:45" hidden="1" x14ac:dyDescent="0.25">
      <c r="AS475" s="1" t="e">
        <f>'Expense Claim'!#REF!</f>
        <v>#REF!</v>
      </c>
    </row>
    <row r="476" spans="45:45" hidden="1" x14ac:dyDescent="0.25">
      <c r="AS476" s="1" t="e">
        <f>'Expense Claim'!#REF!</f>
        <v>#REF!</v>
      </c>
    </row>
    <row r="477" spans="45:45" hidden="1" x14ac:dyDescent="0.25">
      <c r="AS477" s="1" t="e">
        <f>'Expense Claim'!#REF!</f>
        <v>#REF!</v>
      </c>
    </row>
    <row r="478" spans="45:45" hidden="1" x14ac:dyDescent="0.25">
      <c r="AS478" s="1" t="e">
        <f>'Expense Claim'!#REF!</f>
        <v>#REF!</v>
      </c>
    </row>
    <row r="479" spans="45:45" hidden="1" x14ac:dyDescent="0.25">
      <c r="AS479" s="1" t="e">
        <f>'Expense Claim'!#REF!</f>
        <v>#REF!</v>
      </c>
    </row>
    <row r="480" spans="45:45" hidden="1" x14ac:dyDescent="0.25">
      <c r="AS480" s="1" t="e">
        <f>'Expense Claim'!#REF!</f>
        <v>#REF!</v>
      </c>
    </row>
    <row r="481" spans="45:45" hidden="1" x14ac:dyDescent="0.25">
      <c r="AS481" s="1" t="e">
        <f>'Expense Claim'!#REF!</f>
        <v>#REF!</v>
      </c>
    </row>
    <row r="482" spans="45:45" hidden="1" x14ac:dyDescent="0.25">
      <c r="AS482" s="1" t="e">
        <f>'Expense Claim'!#REF!</f>
        <v>#REF!</v>
      </c>
    </row>
    <row r="483" spans="45:45" hidden="1" x14ac:dyDescent="0.25">
      <c r="AS483" s="1" t="e">
        <f>'Expense Claim'!#REF!</f>
        <v>#REF!</v>
      </c>
    </row>
    <row r="484" spans="45:45" hidden="1" x14ac:dyDescent="0.25">
      <c r="AS484" s="1" t="e">
        <f>'Expense Claim'!#REF!</f>
        <v>#REF!</v>
      </c>
    </row>
    <row r="485" spans="45:45" hidden="1" x14ac:dyDescent="0.25">
      <c r="AS485" s="1" t="e">
        <f>'Expense Claim'!#REF!</f>
        <v>#REF!</v>
      </c>
    </row>
    <row r="486" spans="45:45" hidden="1" x14ac:dyDescent="0.25">
      <c r="AS486" s="1" t="e">
        <f>'Expense Claim'!#REF!</f>
        <v>#REF!</v>
      </c>
    </row>
    <row r="487" spans="45:45" hidden="1" x14ac:dyDescent="0.25">
      <c r="AS487" s="1" t="e">
        <f>'Expense Claim'!#REF!</f>
        <v>#REF!</v>
      </c>
    </row>
    <row r="488" spans="45:45" hidden="1" x14ac:dyDescent="0.25">
      <c r="AS488" s="1" t="e">
        <f>'Expense Claim'!#REF!</f>
        <v>#REF!</v>
      </c>
    </row>
    <row r="489" spans="45:45" hidden="1" x14ac:dyDescent="0.25">
      <c r="AS489" s="1" t="e">
        <f>'Expense Claim'!#REF!</f>
        <v>#REF!</v>
      </c>
    </row>
    <row r="490" spans="45:45" hidden="1" x14ac:dyDescent="0.25">
      <c r="AS490" s="1" t="e">
        <f>'Expense Claim'!#REF!</f>
        <v>#REF!</v>
      </c>
    </row>
    <row r="491" spans="45:45" hidden="1" x14ac:dyDescent="0.25">
      <c r="AS491" s="1" t="e">
        <f>'Expense Claim'!#REF!</f>
        <v>#REF!</v>
      </c>
    </row>
    <row r="492" spans="45:45" hidden="1" x14ac:dyDescent="0.25">
      <c r="AS492" s="1" t="e">
        <f>'Expense Claim'!#REF!</f>
        <v>#REF!</v>
      </c>
    </row>
    <row r="493" spans="45:45" hidden="1" x14ac:dyDescent="0.25">
      <c r="AS493" s="1" t="e">
        <f>'Expense Claim'!#REF!</f>
        <v>#REF!</v>
      </c>
    </row>
    <row r="494" spans="45:45" hidden="1" x14ac:dyDescent="0.25">
      <c r="AS494" s="1" t="e">
        <f>'Expense Claim'!#REF!</f>
        <v>#REF!</v>
      </c>
    </row>
    <row r="495" spans="45:45" hidden="1" x14ac:dyDescent="0.25">
      <c r="AS495" s="1" t="e">
        <f>'Expense Claim'!#REF!</f>
        <v>#REF!</v>
      </c>
    </row>
    <row r="496" spans="45:45" hidden="1" x14ac:dyDescent="0.25">
      <c r="AS496" s="1" t="e">
        <f>'Expense Claim'!#REF!</f>
        <v>#REF!</v>
      </c>
    </row>
    <row r="497" spans="45:45" hidden="1" x14ac:dyDescent="0.25">
      <c r="AS497" s="1" t="e">
        <f>'Expense Claim'!#REF!</f>
        <v>#REF!</v>
      </c>
    </row>
    <row r="498" spans="45:45" hidden="1" x14ac:dyDescent="0.25">
      <c r="AS498" s="1" t="e">
        <f>'Expense Claim'!#REF!</f>
        <v>#REF!</v>
      </c>
    </row>
    <row r="499" spans="45:45" hidden="1" x14ac:dyDescent="0.25">
      <c r="AS499" s="1" t="e">
        <f>'Expense Claim'!#REF!</f>
        <v>#REF!</v>
      </c>
    </row>
    <row r="500" spans="45:45" hidden="1" x14ac:dyDescent="0.25">
      <c r="AS500" s="1" t="e">
        <f>'Expense Claim'!#REF!</f>
        <v>#REF!</v>
      </c>
    </row>
    <row r="501" spans="45:45" hidden="1" x14ac:dyDescent="0.25">
      <c r="AS501" s="1" t="e">
        <f>'Expense Claim'!#REF!</f>
        <v>#REF!</v>
      </c>
    </row>
    <row r="502" spans="45:45" hidden="1" x14ac:dyDescent="0.25">
      <c r="AS502" s="1" t="e">
        <f>'Expense Claim'!#REF!</f>
        <v>#REF!</v>
      </c>
    </row>
    <row r="503" spans="45:45" hidden="1" x14ac:dyDescent="0.25">
      <c r="AS503" s="1" t="e">
        <f>'Expense Claim'!#REF!</f>
        <v>#REF!</v>
      </c>
    </row>
    <row r="504" spans="45:45" hidden="1" x14ac:dyDescent="0.25">
      <c r="AS504" s="1" t="e">
        <f>'Expense Claim'!#REF!</f>
        <v>#REF!</v>
      </c>
    </row>
    <row r="505" spans="45:45" hidden="1" x14ac:dyDescent="0.25">
      <c r="AS505" s="1" t="e">
        <f>'Expense Claim'!#REF!</f>
        <v>#REF!</v>
      </c>
    </row>
    <row r="506" spans="45:45" hidden="1" x14ac:dyDescent="0.25">
      <c r="AS506" s="1" t="e">
        <f>'Expense Claim'!#REF!</f>
        <v>#REF!</v>
      </c>
    </row>
    <row r="507" spans="45:45" hidden="1" x14ac:dyDescent="0.25">
      <c r="AS507" s="1" t="e">
        <f>'Expense Claim'!#REF!</f>
        <v>#REF!</v>
      </c>
    </row>
    <row r="508" spans="45:45" hidden="1" x14ac:dyDescent="0.25">
      <c r="AS508" s="1" t="e">
        <f>'Expense Claim'!#REF!</f>
        <v>#REF!</v>
      </c>
    </row>
    <row r="509" spans="45:45" hidden="1" x14ac:dyDescent="0.25">
      <c r="AS509" s="1" t="e">
        <f>'Expense Claim'!#REF!</f>
        <v>#REF!</v>
      </c>
    </row>
    <row r="510" spans="45:45" hidden="1" x14ac:dyDescent="0.25">
      <c r="AS510" s="1" t="e">
        <f>'Expense Claim'!#REF!</f>
        <v>#REF!</v>
      </c>
    </row>
    <row r="511" spans="45:45" hidden="1" x14ac:dyDescent="0.25">
      <c r="AS511" s="1" t="e">
        <f>'Expense Claim'!#REF!</f>
        <v>#REF!</v>
      </c>
    </row>
    <row r="512" spans="45:45" hidden="1" x14ac:dyDescent="0.25">
      <c r="AS512" s="1" t="e">
        <f>'Expense Claim'!#REF!</f>
        <v>#REF!</v>
      </c>
    </row>
    <row r="513" spans="45:45" hidden="1" x14ac:dyDescent="0.25">
      <c r="AS513" s="1" t="e">
        <f>'Expense Claim'!#REF!</f>
        <v>#REF!</v>
      </c>
    </row>
    <row r="514" spans="45:45" hidden="1" x14ac:dyDescent="0.25">
      <c r="AS514" s="1" t="e">
        <f>'Expense Claim'!#REF!</f>
        <v>#REF!</v>
      </c>
    </row>
    <row r="515" spans="45:45" hidden="1" x14ac:dyDescent="0.25">
      <c r="AS515" s="1" t="e">
        <f>'Expense Claim'!#REF!</f>
        <v>#REF!</v>
      </c>
    </row>
    <row r="516" spans="45:45" hidden="1" x14ac:dyDescent="0.25">
      <c r="AS516" s="1" t="e">
        <f>'Expense Claim'!#REF!</f>
        <v>#REF!</v>
      </c>
    </row>
    <row r="517" spans="45:45" hidden="1" x14ac:dyDescent="0.25">
      <c r="AS517" s="1" t="e">
        <f>'Expense Claim'!#REF!</f>
        <v>#REF!</v>
      </c>
    </row>
    <row r="518" spans="45:45" hidden="1" x14ac:dyDescent="0.25">
      <c r="AS518" s="1" t="e">
        <f>'Expense Claim'!#REF!</f>
        <v>#REF!</v>
      </c>
    </row>
    <row r="519" spans="45:45" hidden="1" x14ac:dyDescent="0.25">
      <c r="AS519" s="1" t="e">
        <f>'Expense Claim'!#REF!</f>
        <v>#REF!</v>
      </c>
    </row>
    <row r="520" spans="45:45" hidden="1" x14ac:dyDescent="0.25">
      <c r="AS520" s="1" t="e">
        <f>'Expense Claim'!#REF!</f>
        <v>#REF!</v>
      </c>
    </row>
    <row r="521" spans="45:45" hidden="1" x14ac:dyDescent="0.25">
      <c r="AS521" s="1" t="e">
        <f>'Expense Claim'!#REF!</f>
        <v>#REF!</v>
      </c>
    </row>
    <row r="522" spans="45:45" hidden="1" x14ac:dyDescent="0.25">
      <c r="AS522" s="1" t="e">
        <f>'Expense Claim'!#REF!</f>
        <v>#REF!</v>
      </c>
    </row>
    <row r="523" spans="45:45" hidden="1" x14ac:dyDescent="0.25">
      <c r="AS523" s="1" t="e">
        <f>'Expense Claim'!#REF!</f>
        <v>#REF!</v>
      </c>
    </row>
    <row r="524" spans="45:45" hidden="1" x14ac:dyDescent="0.25">
      <c r="AS524" s="1" t="e">
        <f>'Expense Claim'!#REF!</f>
        <v>#REF!</v>
      </c>
    </row>
    <row r="525" spans="45:45" hidden="1" x14ac:dyDescent="0.25">
      <c r="AS525" s="1" t="e">
        <f>'Expense Claim'!#REF!</f>
        <v>#REF!</v>
      </c>
    </row>
    <row r="526" spans="45:45" hidden="1" x14ac:dyDescent="0.25">
      <c r="AS526" s="1" t="e">
        <f>'Expense Claim'!#REF!</f>
        <v>#REF!</v>
      </c>
    </row>
    <row r="527" spans="45:45" hidden="1" x14ac:dyDescent="0.25">
      <c r="AS527" s="1" t="e">
        <f>'Expense Claim'!#REF!</f>
        <v>#REF!</v>
      </c>
    </row>
    <row r="528" spans="45:45" hidden="1" x14ac:dyDescent="0.25">
      <c r="AS528" s="1" t="e">
        <f>'Expense Claim'!#REF!</f>
        <v>#REF!</v>
      </c>
    </row>
    <row r="529" spans="45:45" hidden="1" x14ac:dyDescent="0.25">
      <c r="AS529" s="1" t="e">
        <f>'Expense Claim'!#REF!</f>
        <v>#REF!</v>
      </c>
    </row>
    <row r="530" spans="45:45" hidden="1" x14ac:dyDescent="0.25">
      <c r="AS530" s="1" t="e">
        <f>'Expense Claim'!#REF!</f>
        <v>#REF!</v>
      </c>
    </row>
    <row r="531" spans="45:45" hidden="1" x14ac:dyDescent="0.25">
      <c r="AS531" s="1" t="e">
        <f>'Expense Claim'!#REF!</f>
        <v>#REF!</v>
      </c>
    </row>
    <row r="532" spans="45:45" hidden="1" x14ac:dyDescent="0.25">
      <c r="AS532" s="1" t="e">
        <f>'Expense Claim'!#REF!</f>
        <v>#REF!</v>
      </c>
    </row>
    <row r="533" spans="45:45" hidden="1" x14ac:dyDescent="0.25">
      <c r="AS533" s="1" t="e">
        <f>'Expense Claim'!#REF!</f>
        <v>#REF!</v>
      </c>
    </row>
    <row r="534" spans="45:45" hidden="1" x14ac:dyDescent="0.25">
      <c r="AS534" s="1" t="e">
        <f>'Expense Claim'!#REF!</f>
        <v>#REF!</v>
      </c>
    </row>
    <row r="535" spans="45:45" hidden="1" x14ac:dyDescent="0.25">
      <c r="AS535" s="1" t="e">
        <f>'Expense Claim'!#REF!</f>
        <v>#REF!</v>
      </c>
    </row>
    <row r="536" spans="45:45" hidden="1" x14ac:dyDescent="0.25">
      <c r="AS536" s="1" t="e">
        <f>'Expense Claim'!#REF!</f>
        <v>#REF!</v>
      </c>
    </row>
    <row r="537" spans="45:45" hidden="1" x14ac:dyDescent="0.25">
      <c r="AS537" s="1" t="e">
        <f>'Expense Claim'!#REF!</f>
        <v>#REF!</v>
      </c>
    </row>
    <row r="538" spans="45:45" hidden="1" x14ac:dyDescent="0.25">
      <c r="AS538" s="1" t="e">
        <f>'Expense Claim'!#REF!</f>
        <v>#REF!</v>
      </c>
    </row>
    <row r="539" spans="45:45" hidden="1" x14ac:dyDescent="0.25">
      <c r="AS539" s="1" t="e">
        <f>'Expense Claim'!#REF!</f>
        <v>#REF!</v>
      </c>
    </row>
    <row r="540" spans="45:45" hidden="1" x14ac:dyDescent="0.25">
      <c r="AS540" s="1" t="e">
        <f>'Expense Claim'!#REF!</f>
        <v>#REF!</v>
      </c>
    </row>
    <row r="541" spans="45:45" hidden="1" x14ac:dyDescent="0.25">
      <c r="AS541" s="1" t="e">
        <f>'Expense Claim'!#REF!</f>
        <v>#REF!</v>
      </c>
    </row>
    <row r="542" spans="45:45" hidden="1" x14ac:dyDescent="0.25">
      <c r="AS542" s="1" t="e">
        <f>'Expense Claim'!#REF!</f>
        <v>#REF!</v>
      </c>
    </row>
    <row r="543" spans="45:45" hidden="1" x14ac:dyDescent="0.25">
      <c r="AS543" s="1" t="e">
        <f>'Expense Claim'!#REF!</f>
        <v>#REF!</v>
      </c>
    </row>
    <row r="544" spans="45:45" hidden="1" x14ac:dyDescent="0.25">
      <c r="AS544" s="1" t="e">
        <f>'Expense Claim'!#REF!</f>
        <v>#REF!</v>
      </c>
    </row>
    <row r="545" spans="45:45" hidden="1" x14ac:dyDescent="0.25">
      <c r="AS545" s="1" t="e">
        <f>'Expense Claim'!#REF!</f>
        <v>#REF!</v>
      </c>
    </row>
    <row r="546" spans="45:45" hidden="1" x14ac:dyDescent="0.25">
      <c r="AS546" s="1" t="e">
        <f>'Expense Claim'!#REF!</f>
        <v>#REF!</v>
      </c>
    </row>
    <row r="547" spans="45:45" hidden="1" x14ac:dyDescent="0.25">
      <c r="AS547" s="1" t="e">
        <f>'Expense Claim'!#REF!</f>
        <v>#REF!</v>
      </c>
    </row>
    <row r="548" spans="45:45" hidden="1" x14ac:dyDescent="0.25">
      <c r="AS548" s="1" t="e">
        <f>'Expense Claim'!#REF!</f>
        <v>#REF!</v>
      </c>
    </row>
    <row r="549" spans="45:45" hidden="1" x14ac:dyDescent="0.25">
      <c r="AS549" s="1" t="e">
        <f>'Expense Claim'!#REF!</f>
        <v>#REF!</v>
      </c>
    </row>
    <row r="550" spans="45:45" hidden="1" x14ac:dyDescent="0.25">
      <c r="AS550" s="1" t="e">
        <f>'Expense Claim'!#REF!</f>
        <v>#REF!</v>
      </c>
    </row>
  </sheetData>
  <sheetProtection algorithmName="SHA-512" hashValue="gIXZJYIr927Ak5+XIvHxnsk3KvMPjyw/YQJ1bdRV60vMiNZOEJitbRqY3ea0ky4XKRZI+vAuVGS2H3X00+7zkw==" saltValue="tmUTUdnODQNOVXBCbrECuQ==" spinCount="100000" sheet="1" objects="1" scenarios="1" selectLockedCells="1"/>
  <mergeCells count="320">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B42:EP42"/>
    <mergeCell ref="E46:AD46"/>
    <mergeCell ref="AE46:EP46"/>
    <mergeCell ref="DM42:DS42"/>
    <mergeCell ref="B44:ES44"/>
    <mergeCell ref="CQ45:CW45"/>
    <mergeCell ref="DM45:DS45"/>
    <mergeCell ref="CI42:CP42"/>
    <mergeCell ref="CQ42:CW42"/>
    <mergeCell ref="EQ43:ES43"/>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s>
  <phoneticPr fontId="0" type="noConversion"/>
  <dataValidations xWindow="749" yWindow="471" count="19">
    <dataValidation type="date" allowBlank="1" showInputMessage="1" showErrorMessage="1" errorTitle="Error!" error="Please input a valid date." sqref="B35 B38 B41 B44 B47 B57:AA79">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formula1>0</formula1>
      <formula2>1</formula2>
    </dataValidation>
    <dataValidation type="textLength" allowBlank="1" showInputMessage="1" showErrorMessage="1" errorTitle="Error!" error="Please input a single character into this box" sqref="EQ34:ES34 EQ37:ES37 EQ40:ES40 EQ43:ES43 EQ46:ES46 EQ57:ES79">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formula1>1</formula1>
      <formula2>73415</formula2>
    </dataValidation>
    <dataValidation allowBlank="1" showInputMessage="1" showErrorMessage="1" prompt="Input a brief description of the expense incurred - if necessary, refer to any attached or supporting documents." sqref="AB56"/>
    <dataValidation allowBlank="1" showInputMessage="1" showErrorMessage="1" prompt="Use this field to input any additional information that it is not possible to include elsewhere on the form." sqref="B82:ES86"/>
    <dataValidation type="date" allowBlank="1" showInputMessage="1" showErrorMessage="1" errorTitle="Error!" error="Please input a valid date." prompt="Input the date of travel - if it is a return journey, then provide the date of the outward leg." sqref="E33 E36 E39 E42 E45">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formula1>1</formula1>
      <formula2>73415</formula2>
    </dataValidation>
    <dataValidation allowBlank="1" showInputMessage="1" showErrorMessage="1" prompt="Input the location from which travel is being claimed." sqref="AE33 AE36 AE39 AE42 AE45"/>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dataValidation allowBlank="1" showInputMessage="1" showErrorMessage="1" prompt="If you are claiming mileage then input the amount (in complete miles covered) here." sqref="CQ33:CW33 CQ36:CW36 CQ39:CW39 CQ42:CW42 CQ45:CW45"/>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dataValidation allowBlank="1" showInputMessage="1" showErrorMessage="1" prompt="Input the amount claimed in the currency in which the payment was originally made." sqref="CX56:DL56"/>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dataValidation type="list" allowBlank="1" showInputMessage="1" showErrorMessage="1" sqref="CI33:CP33 CI36:CP36 CI39:CP39 CI42:CP42 CI45:CP45">
      <formula1>rngMeans</formula1>
    </dataValidation>
    <dataValidation type="list" allowBlank="1" showInputMessage="1" showErrorMessage="1" sqref="DM33:DS33 DM36:DS36 DM39:DS39 DM42:DS42 DM45:DS45 DM56:DS79">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S126"/>
  <sheetViews>
    <sheetView showGridLines="0" showRowColHeaders="0" topLeftCell="A102" zoomScaleNormal="100" workbookViewId="0">
      <selection activeCell="B114" sqref="B114"/>
    </sheetView>
  </sheetViews>
  <sheetFormatPr defaultColWidth="0" defaultRowHeight="12.5" zeroHeight="1" x14ac:dyDescent="0.25"/>
  <cols>
    <col min="1" max="1" width="1.7265625" customWidth="1"/>
    <col min="2" max="2" width="116.26953125" style="7" customWidth="1"/>
    <col min="3" max="3" width="1.54296875" style="7" customWidth="1"/>
    <col min="4" max="15" width="0" style="7" hidden="1" customWidth="1"/>
    <col min="16" max="149" width="0" hidden="1" customWidth="1"/>
    <col min="150" max="16384" width="9.1796875" hidden="1"/>
  </cols>
  <sheetData>
    <row r="1" spans="2:149" s="23" customFormat="1" ht="16.5" x14ac:dyDescent="0.35">
      <c r="B1" s="24" t="s">
        <v>689</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row>
    <row r="2" spans="2:149" s="23" customFormat="1" ht="16.5" x14ac:dyDescent="0.35">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row>
    <row r="3" spans="2:149" s="23" customFormat="1" ht="16.5" x14ac:dyDescent="0.35">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2:149" s="23" customFormat="1" ht="13.5" customHeight="1" x14ac:dyDescent="0.35">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2:149" x14ac:dyDescent="0.25">
      <c r="B5" s="7" t="s">
        <v>639</v>
      </c>
    </row>
    <row r="6" spans="2:149" x14ac:dyDescent="0.25">
      <c r="B6" s="13" t="s">
        <v>739</v>
      </c>
    </row>
    <row r="7" spans="2:149" x14ac:dyDescent="0.25">
      <c r="B7" s="13" t="s">
        <v>714</v>
      </c>
    </row>
    <row r="8" spans="2:149" x14ac:dyDescent="0.25">
      <c r="B8"/>
    </row>
    <row r="9" spans="2:149" s="27" customFormat="1" ht="15.5" x14ac:dyDescent="0.35">
      <c r="B9" s="20" t="s">
        <v>690</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2:149" x14ac:dyDescent="0.25">
      <c r="B10" s="28" t="s">
        <v>640</v>
      </c>
    </row>
    <row r="11" spans="2:149" x14ac:dyDescent="0.25">
      <c r="B11" s="29" t="s">
        <v>725</v>
      </c>
    </row>
    <row r="12" spans="2:149" x14ac:dyDescent="0.25">
      <c r="B12" s="30" t="s">
        <v>721</v>
      </c>
    </row>
    <row r="13" spans="2:149" x14ac:dyDescent="0.25">
      <c r="B13" s="30" t="s">
        <v>722</v>
      </c>
    </row>
    <row r="14" spans="2:149" x14ac:dyDescent="0.25">
      <c r="B14" s="30" t="s">
        <v>723</v>
      </c>
    </row>
    <row r="15" spans="2:149" x14ac:dyDescent="0.25">
      <c r="B15" s="31" t="s">
        <v>724</v>
      </c>
    </row>
    <row r="16" spans="2:149" ht="13" x14ac:dyDescent="0.3">
      <c r="B16" s="11"/>
    </row>
    <row r="17" spans="2:3" ht="15.5" x14ac:dyDescent="0.35">
      <c r="B17" s="20" t="s">
        <v>691</v>
      </c>
    </row>
    <row r="18" spans="2:3" ht="25.5" customHeight="1" x14ac:dyDescent="0.25">
      <c r="B18" s="32" t="s">
        <v>726</v>
      </c>
    </row>
    <row r="19" spans="2:3" ht="25" x14ac:dyDescent="0.25">
      <c r="B19" s="33" t="s">
        <v>643</v>
      </c>
    </row>
    <row r="20" spans="2:3" ht="25" x14ac:dyDescent="0.25">
      <c r="B20" s="34" t="s">
        <v>655</v>
      </c>
    </row>
    <row r="21" spans="2:3" ht="13" x14ac:dyDescent="0.3">
      <c r="B21" s="12"/>
    </row>
    <row r="22" spans="2:3" ht="15.5" x14ac:dyDescent="0.35">
      <c r="B22" s="20" t="s">
        <v>693</v>
      </c>
      <c r="C22" s="15"/>
    </row>
    <row r="23" spans="2:3" ht="13" x14ac:dyDescent="0.3">
      <c r="B23" s="18" t="s">
        <v>697</v>
      </c>
      <c r="C23" s="16"/>
    </row>
    <row r="24" spans="2:3" ht="13" x14ac:dyDescent="0.3">
      <c r="B24" s="28" t="s">
        <v>657</v>
      </c>
      <c r="C24" s="16"/>
    </row>
    <row r="25" spans="2:3" ht="13" x14ac:dyDescent="0.3">
      <c r="B25" s="36" t="s">
        <v>656</v>
      </c>
      <c r="C25" s="16"/>
    </row>
    <row r="26" spans="2:3" ht="13" x14ac:dyDescent="0.3">
      <c r="B26" s="18" t="s">
        <v>698</v>
      </c>
      <c r="C26" s="16"/>
    </row>
    <row r="27" spans="2:3" ht="12.75" customHeight="1" x14ac:dyDescent="0.3">
      <c r="B27" s="32" t="s">
        <v>717</v>
      </c>
      <c r="C27" s="16"/>
    </row>
    <row r="28" spans="2:3" ht="12.75" customHeight="1" x14ac:dyDescent="0.3">
      <c r="B28" s="33" t="s">
        <v>718</v>
      </c>
      <c r="C28" s="16"/>
    </row>
    <row r="29" spans="2:3" ht="13" x14ac:dyDescent="0.3">
      <c r="B29" s="33" t="s">
        <v>727</v>
      </c>
      <c r="C29" s="16"/>
    </row>
    <row r="30" spans="2:3" ht="13" x14ac:dyDescent="0.3">
      <c r="B30" s="33" t="s">
        <v>728</v>
      </c>
      <c r="C30" s="16"/>
    </row>
    <row r="31" spans="2:3" ht="25.5" x14ac:dyDescent="0.3">
      <c r="B31" s="37" t="s">
        <v>729</v>
      </c>
      <c r="C31" s="16"/>
    </row>
    <row r="32" spans="2:3" ht="13" x14ac:dyDescent="0.3">
      <c r="B32" s="18" t="s">
        <v>699</v>
      </c>
      <c r="C32" s="16"/>
    </row>
    <row r="33" spans="2:3" ht="25.5" customHeight="1" x14ac:dyDescent="0.3">
      <c r="B33" s="40" t="s">
        <v>730</v>
      </c>
      <c r="C33" s="16"/>
    </row>
    <row r="34" spans="2:3" ht="12.75" customHeight="1" x14ac:dyDescent="0.3">
      <c r="B34" s="18" t="s">
        <v>700</v>
      </c>
      <c r="C34" s="16"/>
    </row>
    <row r="35" spans="2:3" ht="12.75" customHeight="1" x14ac:dyDescent="0.3">
      <c r="B35" s="38" t="s">
        <v>659</v>
      </c>
      <c r="C35" s="16"/>
    </row>
    <row r="36" spans="2:3" ht="25.5" x14ac:dyDescent="0.3">
      <c r="B36" s="39" t="s">
        <v>658</v>
      </c>
      <c r="C36" s="16"/>
    </row>
    <row r="37" spans="2:3" ht="25.5" customHeight="1" x14ac:dyDescent="0.3">
      <c r="B37" s="39" t="s">
        <v>719</v>
      </c>
      <c r="C37" s="16"/>
    </row>
    <row r="38" spans="2:3" ht="13" x14ac:dyDescent="0.3">
      <c r="B38" s="39" t="s">
        <v>661</v>
      </c>
      <c r="C38" s="16"/>
    </row>
    <row r="39" spans="2:3" ht="26" x14ac:dyDescent="0.3">
      <c r="B39" s="37" t="s">
        <v>660</v>
      </c>
      <c r="C39" s="16"/>
    </row>
    <row r="40" spans="2:3" ht="13" x14ac:dyDescent="0.3">
      <c r="B40" s="18" t="s">
        <v>701</v>
      </c>
      <c r="C40" s="16"/>
    </row>
    <row r="41" spans="2:3" ht="25.5" x14ac:dyDescent="0.3">
      <c r="B41" s="32" t="s">
        <v>662</v>
      </c>
      <c r="C41" s="16"/>
    </row>
    <row r="42" spans="2:3" ht="13" x14ac:dyDescent="0.3">
      <c r="B42" s="33" t="s">
        <v>666</v>
      </c>
      <c r="C42" s="16"/>
    </row>
    <row r="43" spans="2:3" ht="13" x14ac:dyDescent="0.3">
      <c r="B43" s="33" t="s">
        <v>733</v>
      </c>
      <c r="C43" s="16"/>
    </row>
    <row r="44" spans="2:3" ht="25.5" customHeight="1" x14ac:dyDescent="0.3">
      <c r="B44" s="37" t="s">
        <v>734</v>
      </c>
      <c r="C44" s="16"/>
    </row>
    <row r="45" spans="2:3" ht="13" x14ac:dyDescent="0.3">
      <c r="B45" s="18" t="s">
        <v>702</v>
      </c>
      <c r="C45" s="16"/>
    </row>
    <row r="46" spans="2:3" ht="25.5" x14ac:dyDescent="0.3">
      <c r="B46" s="32" t="s">
        <v>716</v>
      </c>
      <c r="C46" s="16"/>
    </row>
    <row r="47" spans="2:3" ht="13" x14ac:dyDescent="0.3">
      <c r="B47" s="36" t="s">
        <v>663</v>
      </c>
      <c r="C47" s="16"/>
    </row>
    <row r="48" spans="2:3" ht="13" x14ac:dyDescent="0.3">
      <c r="B48" s="18" t="s">
        <v>703</v>
      </c>
      <c r="C48" s="16"/>
    </row>
    <row r="49" spans="2:3" ht="25.5" x14ac:dyDescent="0.3">
      <c r="B49" s="40" t="s">
        <v>664</v>
      </c>
      <c r="C49" s="16"/>
    </row>
    <row r="50" spans="2:3" ht="13" x14ac:dyDescent="0.3">
      <c r="B50" s="18" t="s">
        <v>704</v>
      </c>
      <c r="C50" s="16"/>
    </row>
    <row r="51" spans="2:3" ht="13" x14ac:dyDescent="0.3">
      <c r="B51" s="28" t="s">
        <v>665</v>
      </c>
      <c r="C51" s="16"/>
    </row>
    <row r="52" spans="2:3" ht="13" x14ac:dyDescent="0.3">
      <c r="B52" s="30" t="s">
        <v>680</v>
      </c>
      <c r="C52" s="16"/>
    </row>
    <row r="53" spans="2:3" ht="13" x14ac:dyDescent="0.3">
      <c r="B53" s="30" t="s">
        <v>681</v>
      </c>
      <c r="C53" s="16"/>
    </row>
    <row r="54" spans="2:3" ht="13" x14ac:dyDescent="0.3">
      <c r="B54" s="31" t="s">
        <v>644</v>
      </c>
      <c r="C54" s="16"/>
    </row>
    <row r="55" spans="2:3" ht="13" x14ac:dyDescent="0.3">
      <c r="B55" s="18"/>
      <c r="C55" s="16"/>
    </row>
    <row r="56" spans="2:3" ht="15.5" x14ac:dyDescent="0.35">
      <c r="B56" s="20" t="s">
        <v>694</v>
      </c>
      <c r="C56" s="15"/>
    </row>
    <row r="57" spans="2:3" ht="13" x14ac:dyDescent="0.3">
      <c r="B57" s="18" t="s">
        <v>697</v>
      </c>
      <c r="C57" s="16"/>
    </row>
    <row r="58" spans="2:3" ht="13" x14ac:dyDescent="0.3">
      <c r="B58" s="41" t="s">
        <v>667</v>
      </c>
      <c r="C58" s="16"/>
    </row>
    <row r="59" spans="2:3" ht="13" x14ac:dyDescent="0.3">
      <c r="B59" s="18" t="s">
        <v>705</v>
      </c>
      <c r="C59" s="16"/>
    </row>
    <row r="60" spans="2:3" ht="51" x14ac:dyDescent="0.3">
      <c r="B60" s="32" t="s">
        <v>715</v>
      </c>
      <c r="C60" s="16"/>
    </row>
    <row r="61" spans="2:3" ht="13" x14ac:dyDescent="0.3">
      <c r="B61" s="36" t="s">
        <v>713</v>
      </c>
      <c r="C61" s="16"/>
    </row>
    <row r="62" spans="2:3" ht="13" x14ac:dyDescent="0.3">
      <c r="B62" s="18" t="s">
        <v>706</v>
      </c>
      <c r="C62" s="16"/>
    </row>
    <row r="63" spans="2:3" ht="25.5" x14ac:dyDescent="0.3">
      <c r="B63" s="38" t="s">
        <v>669</v>
      </c>
      <c r="C63" s="16"/>
    </row>
    <row r="64" spans="2:3" ht="13" x14ac:dyDescent="0.3">
      <c r="B64" s="30" t="s">
        <v>735</v>
      </c>
      <c r="C64" s="16"/>
    </row>
    <row r="65" spans="2:149" ht="13" x14ac:dyDescent="0.3">
      <c r="B65" s="30" t="s">
        <v>641</v>
      </c>
      <c r="C65" s="16"/>
    </row>
    <row r="66" spans="2:149" s="7" customFormat="1" ht="13" x14ac:dyDescent="0.3">
      <c r="B66" s="30" t="s">
        <v>642</v>
      </c>
      <c r="C66" s="1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row>
    <row r="67" spans="2:149" ht="13" x14ac:dyDescent="0.3">
      <c r="B67" s="35" t="s">
        <v>672</v>
      </c>
      <c r="C67" s="16"/>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row>
    <row r="68" spans="2:149" ht="13" x14ac:dyDescent="0.3">
      <c r="B68" s="42" t="s">
        <v>671</v>
      </c>
      <c r="C68" s="16"/>
    </row>
    <row r="69" spans="2:149" ht="13" x14ac:dyDescent="0.3">
      <c r="B69" s="30" t="s">
        <v>668</v>
      </c>
      <c r="C69" s="16"/>
    </row>
    <row r="70" spans="2:149" ht="25.5" x14ac:dyDescent="0.3">
      <c r="B70" s="43" t="s">
        <v>670</v>
      </c>
      <c r="C70" s="16"/>
    </row>
    <row r="71" spans="2:149" ht="13" x14ac:dyDescent="0.3">
      <c r="B71" s="18" t="s">
        <v>707</v>
      </c>
      <c r="C71" s="16"/>
    </row>
    <row r="72" spans="2:149" ht="25.5" customHeight="1" x14ac:dyDescent="0.3">
      <c r="B72" s="38" t="s">
        <v>732</v>
      </c>
      <c r="C72" s="16"/>
    </row>
    <row r="73" spans="2:149" ht="13" x14ac:dyDescent="0.3">
      <c r="B73" s="30" t="s">
        <v>676</v>
      </c>
      <c r="C73" s="16"/>
    </row>
    <row r="74" spans="2:149" ht="12.75" customHeight="1" x14ac:dyDescent="0.25">
      <c r="B74" s="31" t="s">
        <v>677</v>
      </c>
      <c r="C74" s="15"/>
    </row>
    <row r="75" spans="2:149" ht="15.5" x14ac:dyDescent="0.25">
      <c r="B75" s="14"/>
      <c r="C75" s="15"/>
    </row>
    <row r="76" spans="2:149" ht="15.5" x14ac:dyDescent="0.35">
      <c r="B76" s="20" t="s">
        <v>695</v>
      </c>
      <c r="C76" s="15"/>
    </row>
    <row r="77" spans="2:149" ht="13" x14ac:dyDescent="0.3">
      <c r="B77" s="18" t="s">
        <v>697</v>
      </c>
      <c r="C77" s="16"/>
    </row>
    <row r="78" spans="2:149" ht="13" x14ac:dyDescent="0.3">
      <c r="B78" s="44" t="s">
        <v>720</v>
      </c>
      <c r="C78" s="16"/>
    </row>
    <row r="79" spans="2:149" ht="13" x14ac:dyDescent="0.3">
      <c r="B79" s="30" t="s">
        <v>682</v>
      </c>
      <c r="C79" s="16"/>
    </row>
    <row r="80" spans="2:149" ht="13" x14ac:dyDescent="0.3">
      <c r="B80" s="30" t="s">
        <v>683</v>
      </c>
      <c r="C80" s="16"/>
    </row>
    <row r="81" spans="2:3" ht="13" x14ac:dyDescent="0.3">
      <c r="B81" s="30" t="s">
        <v>646</v>
      </c>
      <c r="C81" s="16"/>
    </row>
    <row r="82" spans="2:3" ht="13" x14ac:dyDescent="0.3">
      <c r="B82" s="31" t="s">
        <v>674</v>
      </c>
      <c r="C82" s="16"/>
    </row>
    <row r="83" spans="2:3" ht="13" x14ac:dyDescent="0.3">
      <c r="B83" s="9" t="s">
        <v>708</v>
      </c>
      <c r="C83" s="16"/>
    </row>
    <row r="84" spans="2:3" ht="25.5" x14ac:dyDescent="0.3">
      <c r="B84" s="38" t="s">
        <v>675</v>
      </c>
      <c r="C84" s="16"/>
    </row>
    <row r="85" spans="2:3" ht="13" x14ac:dyDescent="0.3">
      <c r="B85" s="39" t="s">
        <v>647</v>
      </c>
      <c r="C85" s="16"/>
    </row>
    <row r="86" spans="2:3" ht="13" x14ac:dyDescent="0.3">
      <c r="B86" s="39" t="s">
        <v>684</v>
      </c>
      <c r="C86" s="16"/>
    </row>
    <row r="87" spans="2:3" ht="13" x14ac:dyDescent="0.3">
      <c r="B87" s="39" t="s">
        <v>685</v>
      </c>
      <c r="C87" s="16"/>
    </row>
    <row r="88" spans="2:3" ht="13" x14ac:dyDescent="0.3">
      <c r="B88" s="43" t="s">
        <v>645</v>
      </c>
      <c r="C88" s="16"/>
    </row>
    <row r="89" spans="2:3" ht="13" x14ac:dyDescent="0.3">
      <c r="B89" s="18" t="s">
        <v>709</v>
      </c>
      <c r="C89" s="16"/>
    </row>
    <row r="90" spans="2:3" ht="13" x14ac:dyDescent="0.3">
      <c r="B90" s="28" t="s">
        <v>648</v>
      </c>
      <c r="C90" s="16"/>
    </row>
    <row r="91" spans="2:3" ht="13" x14ac:dyDescent="0.3">
      <c r="B91" s="30" t="s">
        <v>686</v>
      </c>
      <c r="C91" s="16"/>
    </row>
    <row r="92" spans="2:3" ht="13" x14ac:dyDescent="0.3">
      <c r="B92" s="30" t="s">
        <v>687</v>
      </c>
      <c r="C92" s="16"/>
    </row>
    <row r="93" spans="2:3" ht="13" x14ac:dyDescent="0.3">
      <c r="B93" s="36" t="s">
        <v>645</v>
      </c>
      <c r="C93" s="16"/>
    </row>
    <row r="94" spans="2:3" ht="13" x14ac:dyDescent="0.3">
      <c r="B94" s="17"/>
      <c r="C94" s="16"/>
    </row>
    <row r="95" spans="2:3" ht="13" x14ac:dyDescent="0.3">
      <c r="B95" s="46" t="s">
        <v>673</v>
      </c>
      <c r="C95" s="16"/>
    </row>
    <row r="96" spans="2:3" ht="13" x14ac:dyDescent="0.3">
      <c r="B96" s="45"/>
      <c r="C96" s="16"/>
    </row>
    <row r="97" spans="2:3" ht="15.5" x14ac:dyDescent="0.35">
      <c r="B97" s="20" t="s">
        <v>696</v>
      </c>
      <c r="C97" s="16"/>
    </row>
    <row r="98" spans="2:3" ht="13" x14ac:dyDescent="0.3">
      <c r="B98" s="18" t="s">
        <v>697</v>
      </c>
      <c r="C98" s="16"/>
    </row>
    <row r="99" spans="2:3" ht="13" x14ac:dyDescent="0.3">
      <c r="B99" s="28" t="s">
        <v>678</v>
      </c>
      <c r="C99" s="16"/>
    </row>
    <row r="100" spans="2:3" ht="25.5" x14ac:dyDescent="0.3">
      <c r="B100" s="37" t="s">
        <v>679</v>
      </c>
      <c r="C100" s="16"/>
    </row>
    <row r="101" spans="2:3" ht="13" x14ac:dyDescent="0.3">
      <c r="B101" s="18"/>
      <c r="C101" s="16"/>
    </row>
    <row r="102" spans="2:3" ht="15.5" x14ac:dyDescent="0.35">
      <c r="B102" s="20" t="s">
        <v>692</v>
      </c>
    </row>
    <row r="103" spans="2:3" ht="13" x14ac:dyDescent="0.3">
      <c r="B103" s="9" t="s">
        <v>710</v>
      </c>
    </row>
    <row r="104" spans="2:3" ht="12.75" customHeight="1" x14ac:dyDescent="0.3">
      <c r="B104" s="28" t="s">
        <v>649</v>
      </c>
    </row>
    <row r="105" spans="2:3" ht="25.5" customHeight="1" x14ac:dyDescent="0.3">
      <c r="B105" s="33" t="s">
        <v>688</v>
      </c>
    </row>
    <row r="106" spans="2:3" ht="13" x14ac:dyDescent="0.3">
      <c r="B106" s="37" t="s">
        <v>650</v>
      </c>
    </row>
    <row r="107" spans="2:3" ht="13" x14ac:dyDescent="0.3">
      <c r="B107" s="19" t="s">
        <v>711</v>
      </c>
    </row>
    <row r="108" spans="2:3" ht="13" x14ac:dyDescent="0.3">
      <c r="B108" s="32" t="s">
        <v>651</v>
      </c>
    </row>
    <row r="109" spans="2:3" ht="25.5" customHeight="1" x14ac:dyDescent="0.3">
      <c r="B109" s="33" t="s">
        <v>731</v>
      </c>
    </row>
    <row r="110" spans="2:3" ht="13" x14ac:dyDescent="0.3">
      <c r="B110" s="37" t="s">
        <v>652</v>
      </c>
    </row>
    <row r="111" spans="2:3" ht="13" x14ac:dyDescent="0.3">
      <c r="B111" s="19" t="s">
        <v>712</v>
      </c>
    </row>
    <row r="112" spans="2:3" ht="25.5" x14ac:dyDescent="0.3">
      <c r="B112" s="32" t="s">
        <v>653</v>
      </c>
    </row>
    <row r="113" spans="2:149" s="21" customFormat="1" ht="25.5" x14ac:dyDescent="0.3">
      <c r="B113" s="37" t="s">
        <v>654</v>
      </c>
      <c r="C113" s="7"/>
      <c r="D113" s="7"/>
      <c r="E113" s="7"/>
      <c r="F113" s="7"/>
      <c r="G113" s="7"/>
      <c r="H113" s="7"/>
      <c r="I113" s="7"/>
      <c r="J113" s="7"/>
      <c r="K113" s="7"/>
      <c r="L113" s="7"/>
      <c r="M113" s="7"/>
      <c r="N113" s="7"/>
      <c r="O113" s="7"/>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row>
    <row r="114" spans="2:149" s="21" customFormat="1" x14ac:dyDescent="0.25">
      <c r="B114" s="47"/>
      <c r="C114" s="7"/>
      <c r="D114" s="7"/>
      <c r="E114" s="7"/>
      <c r="F114" s="7"/>
      <c r="G114" s="7"/>
      <c r="H114" s="7"/>
      <c r="I114" s="7"/>
      <c r="J114" s="7"/>
      <c r="K114" s="7"/>
      <c r="L114" s="7"/>
      <c r="M114" s="7"/>
      <c r="N114" s="7"/>
      <c r="O114" s="7"/>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row>
    <row r="115" spans="2:149" s="21" customFormat="1" x14ac:dyDescent="0.25">
      <c r="B115" s="22" t="s">
        <v>984</v>
      </c>
      <c r="C115" s="7"/>
      <c r="D115" s="7"/>
      <c r="E115" s="7"/>
      <c r="F115" s="7"/>
      <c r="G115" s="7"/>
      <c r="H115" s="7"/>
      <c r="I115" s="7"/>
      <c r="J115" s="7"/>
      <c r="K115" s="7"/>
      <c r="L115" s="7"/>
      <c r="M115" s="7"/>
      <c r="N115" s="7"/>
      <c r="O115" s="7"/>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row>
    <row r="116" spans="2:149" hidden="1" x14ac:dyDescent="0.25"/>
    <row r="117" spans="2:149" hidden="1" x14ac:dyDescent="0.25"/>
    <row r="118" spans="2:149" hidden="1" x14ac:dyDescent="0.25"/>
    <row r="119" spans="2:149" hidden="1" x14ac:dyDescent="0.25"/>
    <row r="120" spans="2:149" hidden="1" x14ac:dyDescent="0.25"/>
    <row r="121" spans="2:149" hidden="1" x14ac:dyDescent="0.25"/>
    <row r="122" spans="2:149" hidden="1" x14ac:dyDescent="0.25"/>
    <row r="123" spans="2:149" hidden="1" x14ac:dyDescent="0.25"/>
    <row r="124" spans="2:149" hidden="1" x14ac:dyDescent="0.25"/>
    <row r="125" spans="2:149" hidden="1" x14ac:dyDescent="0.25"/>
    <row r="126" spans="2:149" x14ac:dyDescent="0.25"/>
  </sheetData>
  <sheetProtection algorithmName="SHA-512" hashValue="uWl1lvMVF1SW7Qlo1KvdejmwQSsA9XRvNEozfO+ZwFW3ktrM1PZDxFSQk8HVIlfo5qYFwVLoHTWUVCKs9q0qPQ==" saltValue="PG09L5T39kJQHsyC0kCP5Q==" spinCount="100000" sheet="1" objects="1" scenarios="1" selectLockedCells="1"/>
  <hyperlinks>
    <hyperlink ref="B68" r:id="rId1"/>
    <hyperlink ref="B6" r:id="rId2"/>
    <hyperlink ref="B7" r:id="rId3"/>
  </hyperlinks>
  <pageMargins left="0.59055118110236227" right="0.31496062992125984" top="0.74803149606299213" bottom="0.74803149606299213" header="0.31496062992125984" footer="0.31496062992125984"/>
  <pageSetup paperSize="9" scale="77" fitToWidth="0" fitToHeight="0" orientation="portrait" r:id="rId4"/>
  <rowBreaks count="1" manualBreakCount="1">
    <brk id="54" max="2"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W120"/>
  <sheetViews>
    <sheetView showGridLines="0" showRowColHeaders="0" showOutlineSymbols="0" workbookViewId="0">
      <selection activeCell="B3" sqref="B3:H3"/>
    </sheetView>
  </sheetViews>
  <sheetFormatPr defaultColWidth="0" defaultRowHeight="12.5" zeroHeight="1" x14ac:dyDescent="0.25"/>
  <cols>
    <col min="1" max="1" width="0.81640625" style="2" customWidth="1"/>
    <col min="2" max="2" width="4.7265625" style="2" customWidth="1"/>
    <col min="3" max="3" width="36.7265625" style="2" customWidth="1"/>
    <col min="4" max="4" width="0.81640625" style="2" customWidth="1"/>
    <col min="5" max="5" width="4.7265625" style="2" customWidth="1"/>
    <col min="6" max="6" width="36.7265625" style="2" customWidth="1"/>
    <col min="7" max="7" width="0.81640625" style="2" customWidth="1"/>
    <col min="8" max="8" width="4.7265625" style="2" customWidth="1"/>
    <col min="9" max="9" width="36.7265625" style="2" customWidth="1"/>
    <col min="10" max="10" width="0.81640625" style="2" customWidth="1"/>
    <col min="11" max="49" width="0.81640625" style="2" hidden="1" customWidth="1"/>
    <col min="50" max="16384" width="0" style="2" hidden="1"/>
  </cols>
  <sheetData>
    <row r="1" spans="1:49" ht="5.15" customHeight="1" x14ac:dyDescent="0.25">
      <c r="A1" s="373"/>
      <c r="B1" s="373"/>
      <c r="C1" s="373"/>
      <c r="D1" s="373"/>
      <c r="E1" s="373"/>
      <c r="F1" s="373"/>
      <c r="G1" s="373"/>
      <c r="H1" s="373"/>
      <c r="I1" s="373"/>
      <c r="J1" s="37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73"/>
    </row>
    <row r="2" spans="1:49" ht="20.149999999999999" customHeight="1" x14ac:dyDescent="0.25">
      <c r="A2" s="373"/>
      <c r="B2" s="404" t="s">
        <v>91</v>
      </c>
      <c r="C2" s="405"/>
      <c r="D2" s="405"/>
      <c r="E2" s="405"/>
      <c r="F2" s="405"/>
      <c r="G2" s="405"/>
      <c r="H2" s="405"/>
      <c r="I2" s="373"/>
      <c r="J2" s="40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73"/>
    </row>
    <row r="3" spans="1:49" ht="20.149999999999999" customHeight="1" x14ac:dyDescent="0.25">
      <c r="A3" s="373"/>
      <c r="B3" s="390" t="s">
        <v>448</v>
      </c>
      <c r="C3" s="390"/>
      <c r="D3" s="390"/>
      <c r="E3" s="390"/>
      <c r="F3" s="390"/>
      <c r="G3" s="390"/>
      <c r="H3" s="390"/>
      <c r="I3" s="373"/>
      <c r="J3" s="40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73"/>
    </row>
    <row r="4" spans="1:49" ht="20.149999999999999" customHeight="1" x14ac:dyDescent="0.25">
      <c r="A4" s="373"/>
      <c r="B4" s="405"/>
      <c r="C4" s="405"/>
      <c r="D4" s="405"/>
      <c r="E4" s="405"/>
      <c r="F4" s="405"/>
      <c r="G4" s="405"/>
      <c r="H4" s="405"/>
      <c r="I4" s="373"/>
      <c r="J4" s="40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73"/>
    </row>
    <row r="5" spans="1:49" ht="20.149999999999999" customHeight="1" x14ac:dyDescent="0.25">
      <c r="A5" s="405"/>
      <c r="B5" s="4" t="s">
        <v>264</v>
      </c>
      <c r="C5" s="4" t="s">
        <v>263</v>
      </c>
      <c r="D5" s="528"/>
      <c r="E5" s="4" t="s">
        <v>264</v>
      </c>
      <c r="F5" s="4" t="s">
        <v>263</v>
      </c>
      <c r="G5" s="528"/>
      <c r="H5" s="4" t="s">
        <v>264</v>
      </c>
      <c r="I5" s="4" t="s">
        <v>263</v>
      </c>
      <c r="J5" s="40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9" ht="17.149999999999999" customHeight="1" x14ac:dyDescent="0.25">
      <c r="A6" s="405"/>
      <c r="B6" s="5" t="s">
        <v>280</v>
      </c>
      <c r="C6" s="5" t="s">
        <v>92</v>
      </c>
      <c r="D6" s="529"/>
      <c r="E6" s="5" t="s">
        <v>335</v>
      </c>
      <c r="F6" s="5" t="s">
        <v>149</v>
      </c>
      <c r="G6" s="529"/>
      <c r="H6" s="5" t="s">
        <v>392</v>
      </c>
      <c r="I6" s="5" t="s">
        <v>206</v>
      </c>
      <c r="J6" s="405"/>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9" ht="17.149999999999999" customHeight="1" x14ac:dyDescent="0.25">
      <c r="A7" s="405"/>
      <c r="B7" s="5" t="s">
        <v>281</v>
      </c>
      <c r="C7" s="5" t="s">
        <v>93</v>
      </c>
      <c r="D7" s="529"/>
      <c r="E7" s="5" t="s">
        <v>336</v>
      </c>
      <c r="F7" s="5" t="s">
        <v>150</v>
      </c>
      <c r="G7" s="529"/>
      <c r="H7" s="5" t="s">
        <v>393</v>
      </c>
      <c r="I7" s="5" t="s">
        <v>207</v>
      </c>
      <c r="J7" s="405"/>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9" ht="17.149999999999999" customHeight="1" x14ac:dyDescent="0.25">
      <c r="A8" s="405"/>
      <c r="B8" s="5" t="s">
        <v>282</v>
      </c>
      <c r="C8" s="5" t="s">
        <v>94</v>
      </c>
      <c r="D8" s="529"/>
      <c r="E8" s="5" t="s">
        <v>337</v>
      </c>
      <c r="F8" s="5" t="s">
        <v>151</v>
      </c>
      <c r="G8" s="529"/>
      <c r="H8" s="5" t="s">
        <v>394</v>
      </c>
      <c r="I8" s="5" t="s">
        <v>208</v>
      </c>
      <c r="J8" s="405"/>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9" ht="17.149999999999999" customHeight="1" x14ac:dyDescent="0.25">
      <c r="A9" s="405"/>
      <c r="B9" s="5" t="s">
        <v>283</v>
      </c>
      <c r="C9" s="5" t="s">
        <v>95</v>
      </c>
      <c r="D9" s="529"/>
      <c r="E9" s="5" t="s">
        <v>338</v>
      </c>
      <c r="F9" s="5" t="s">
        <v>152</v>
      </c>
      <c r="G9" s="529"/>
      <c r="H9" s="5" t="s">
        <v>395</v>
      </c>
      <c r="I9" s="5" t="s">
        <v>209</v>
      </c>
      <c r="J9" s="405"/>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9" ht="17.149999999999999" customHeight="1" x14ac:dyDescent="0.25">
      <c r="A10" s="405"/>
      <c r="B10" s="5" t="s">
        <v>284</v>
      </c>
      <c r="C10" s="5" t="s">
        <v>96</v>
      </c>
      <c r="D10" s="529"/>
      <c r="E10" s="5" t="s">
        <v>339</v>
      </c>
      <c r="F10" s="5" t="s">
        <v>153</v>
      </c>
      <c r="G10" s="529"/>
      <c r="H10" s="5" t="s">
        <v>396</v>
      </c>
      <c r="I10" s="5" t="s">
        <v>210</v>
      </c>
      <c r="J10" s="405"/>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9" ht="17.149999999999999" customHeight="1" x14ac:dyDescent="0.25">
      <c r="A11" s="405"/>
      <c r="B11" s="5" t="s">
        <v>285</v>
      </c>
      <c r="C11" s="5" t="s">
        <v>97</v>
      </c>
      <c r="D11" s="529"/>
      <c r="E11" s="5" t="s">
        <v>340</v>
      </c>
      <c r="F11" s="5" t="s">
        <v>154</v>
      </c>
      <c r="G11" s="529"/>
      <c r="H11" s="5" t="s">
        <v>397</v>
      </c>
      <c r="I11" s="5" t="s">
        <v>211</v>
      </c>
      <c r="J11" s="405"/>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9" ht="17.149999999999999" customHeight="1" x14ac:dyDescent="0.25">
      <c r="A12" s="405"/>
      <c r="B12" s="5" t="s">
        <v>286</v>
      </c>
      <c r="C12" s="5" t="s">
        <v>98</v>
      </c>
      <c r="D12" s="529"/>
      <c r="E12" s="5" t="s">
        <v>341</v>
      </c>
      <c r="F12" s="5" t="s">
        <v>155</v>
      </c>
      <c r="G12" s="529"/>
      <c r="H12" s="5" t="s">
        <v>398</v>
      </c>
      <c r="I12" s="5" t="s">
        <v>212</v>
      </c>
      <c r="J12" s="405"/>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9" ht="17.149999999999999" customHeight="1" x14ac:dyDescent="0.25">
      <c r="A13" s="405"/>
      <c r="B13" s="5" t="s">
        <v>287</v>
      </c>
      <c r="C13" s="5" t="s">
        <v>99</v>
      </c>
      <c r="D13" s="529"/>
      <c r="E13" s="5" t="s">
        <v>342</v>
      </c>
      <c r="F13" s="5" t="s">
        <v>156</v>
      </c>
      <c r="G13" s="529"/>
      <c r="H13" s="5" t="s">
        <v>399</v>
      </c>
      <c r="I13" s="5" t="s">
        <v>213</v>
      </c>
      <c r="J13" s="405"/>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9" ht="17.149999999999999" customHeight="1" x14ac:dyDescent="0.25">
      <c r="A14" s="405"/>
      <c r="B14" s="5" t="s">
        <v>288</v>
      </c>
      <c r="C14" s="5" t="s">
        <v>100</v>
      </c>
      <c r="D14" s="529"/>
      <c r="E14" s="5" t="s">
        <v>343</v>
      </c>
      <c r="F14" s="5" t="s">
        <v>157</v>
      </c>
      <c r="G14" s="529"/>
      <c r="H14" s="5" t="s">
        <v>400</v>
      </c>
      <c r="I14" s="5" t="s">
        <v>214</v>
      </c>
      <c r="J14" s="405"/>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9" ht="17.149999999999999" customHeight="1" x14ac:dyDescent="0.25">
      <c r="A15" s="405"/>
      <c r="B15" s="5" t="s">
        <v>289</v>
      </c>
      <c r="C15" s="5" t="s">
        <v>101</v>
      </c>
      <c r="D15" s="529"/>
      <c r="E15" s="5" t="s">
        <v>344</v>
      </c>
      <c r="F15" s="5" t="s">
        <v>158</v>
      </c>
      <c r="G15" s="529"/>
      <c r="H15" s="5" t="s">
        <v>401</v>
      </c>
      <c r="I15" s="5" t="s">
        <v>215</v>
      </c>
      <c r="J15" s="405"/>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9" ht="17.149999999999999" customHeight="1" x14ac:dyDescent="0.25">
      <c r="A16" s="405"/>
      <c r="B16" s="5" t="s">
        <v>290</v>
      </c>
      <c r="C16" s="5" t="s">
        <v>102</v>
      </c>
      <c r="D16" s="529"/>
      <c r="E16" s="5" t="s">
        <v>345</v>
      </c>
      <c r="F16" s="5" t="s">
        <v>159</v>
      </c>
      <c r="G16" s="529"/>
      <c r="H16" s="5" t="s">
        <v>402</v>
      </c>
      <c r="I16" s="5" t="s">
        <v>216</v>
      </c>
      <c r="J16" s="405"/>
    </row>
    <row r="17" spans="1:10" ht="17.149999999999999" customHeight="1" x14ac:dyDescent="0.25">
      <c r="A17" s="405"/>
      <c r="B17" s="5" t="s">
        <v>291</v>
      </c>
      <c r="C17" s="5" t="s">
        <v>103</v>
      </c>
      <c r="D17" s="529"/>
      <c r="E17" s="5" t="s">
        <v>346</v>
      </c>
      <c r="F17" s="5" t="s">
        <v>160</v>
      </c>
      <c r="G17" s="529"/>
      <c r="H17" s="5" t="s">
        <v>403</v>
      </c>
      <c r="I17" s="5" t="s">
        <v>217</v>
      </c>
      <c r="J17" s="405"/>
    </row>
    <row r="18" spans="1:10" ht="17.149999999999999" customHeight="1" x14ac:dyDescent="0.25">
      <c r="A18" s="405"/>
      <c r="B18" s="5" t="s">
        <v>292</v>
      </c>
      <c r="C18" s="5" t="s">
        <v>104</v>
      </c>
      <c r="D18" s="529"/>
      <c r="E18" s="5" t="s">
        <v>347</v>
      </c>
      <c r="F18" s="5" t="s">
        <v>161</v>
      </c>
      <c r="G18" s="529"/>
      <c r="H18" s="5" t="s">
        <v>404</v>
      </c>
      <c r="I18" s="5" t="s">
        <v>218</v>
      </c>
      <c r="J18" s="405"/>
    </row>
    <row r="19" spans="1:10" ht="17.149999999999999" customHeight="1" x14ac:dyDescent="0.25">
      <c r="A19" s="405"/>
      <c r="B19" s="5" t="s">
        <v>293</v>
      </c>
      <c r="C19" s="5" t="s">
        <v>105</v>
      </c>
      <c r="D19" s="529"/>
      <c r="E19" s="5" t="s">
        <v>348</v>
      </c>
      <c r="F19" s="5" t="s">
        <v>162</v>
      </c>
      <c r="G19" s="529"/>
      <c r="H19" s="5" t="s">
        <v>405</v>
      </c>
      <c r="I19" s="5" t="s">
        <v>219</v>
      </c>
      <c r="J19" s="405"/>
    </row>
    <row r="20" spans="1:10" ht="17.149999999999999" customHeight="1" x14ac:dyDescent="0.25">
      <c r="A20" s="405"/>
      <c r="B20" s="5" t="s">
        <v>294</v>
      </c>
      <c r="C20" s="5" t="s">
        <v>106</v>
      </c>
      <c r="D20" s="529"/>
      <c r="E20" s="5" t="s">
        <v>349</v>
      </c>
      <c r="F20" s="5" t="s">
        <v>163</v>
      </c>
      <c r="G20" s="529"/>
      <c r="H20" s="5" t="s">
        <v>406</v>
      </c>
      <c r="I20" s="5" t="s">
        <v>220</v>
      </c>
      <c r="J20" s="405"/>
    </row>
    <row r="21" spans="1:10" ht="17.149999999999999" customHeight="1" x14ac:dyDescent="0.25">
      <c r="A21" s="405"/>
      <c r="B21" s="5" t="s">
        <v>295</v>
      </c>
      <c r="C21" s="5" t="s">
        <v>107</v>
      </c>
      <c r="D21" s="529"/>
      <c r="E21" s="5" t="s">
        <v>350</v>
      </c>
      <c r="F21" s="5" t="s">
        <v>164</v>
      </c>
      <c r="G21" s="529"/>
      <c r="H21" s="5" t="s">
        <v>407</v>
      </c>
      <c r="I21" s="5" t="s">
        <v>221</v>
      </c>
      <c r="J21" s="405"/>
    </row>
    <row r="22" spans="1:10" ht="17.149999999999999" customHeight="1" x14ac:dyDescent="0.25">
      <c r="A22" s="405"/>
      <c r="B22" s="5" t="s">
        <v>296</v>
      </c>
      <c r="C22" s="5" t="s">
        <v>108</v>
      </c>
      <c r="D22" s="529"/>
      <c r="E22" s="5" t="s">
        <v>351</v>
      </c>
      <c r="F22" s="5" t="s">
        <v>165</v>
      </c>
      <c r="G22" s="529"/>
      <c r="H22" s="5" t="s">
        <v>408</v>
      </c>
      <c r="I22" s="5" t="s">
        <v>222</v>
      </c>
      <c r="J22" s="405"/>
    </row>
    <row r="23" spans="1:10" ht="17.149999999999999" customHeight="1" x14ac:dyDescent="0.25">
      <c r="A23" s="405"/>
      <c r="B23" s="5" t="s">
        <v>297</v>
      </c>
      <c r="C23" s="5" t="s">
        <v>109</v>
      </c>
      <c r="D23" s="529"/>
      <c r="E23" s="5" t="s">
        <v>352</v>
      </c>
      <c r="F23" s="5" t="s">
        <v>166</v>
      </c>
      <c r="G23" s="529"/>
      <c r="H23" s="5" t="s">
        <v>409</v>
      </c>
      <c r="I23" s="5" t="s">
        <v>223</v>
      </c>
      <c r="J23" s="405"/>
    </row>
    <row r="24" spans="1:10" ht="17.149999999999999" customHeight="1" x14ac:dyDescent="0.25">
      <c r="A24" s="405"/>
      <c r="B24" s="5" t="s">
        <v>298</v>
      </c>
      <c r="C24" s="5" t="s">
        <v>110</v>
      </c>
      <c r="D24" s="529"/>
      <c r="E24" s="5" t="s">
        <v>353</v>
      </c>
      <c r="F24" s="5" t="s">
        <v>167</v>
      </c>
      <c r="G24" s="529"/>
      <c r="H24" s="5" t="s">
        <v>410</v>
      </c>
      <c r="I24" s="5" t="s">
        <v>224</v>
      </c>
      <c r="J24" s="405"/>
    </row>
    <row r="25" spans="1:10" ht="17.149999999999999" customHeight="1" x14ac:dyDescent="0.25">
      <c r="A25" s="405"/>
      <c r="B25" s="5" t="s">
        <v>299</v>
      </c>
      <c r="C25" s="5" t="s">
        <v>111</v>
      </c>
      <c r="D25" s="529"/>
      <c r="E25" s="5" t="s">
        <v>354</v>
      </c>
      <c r="F25" s="5" t="s">
        <v>168</v>
      </c>
      <c r="G25" s="529"/>
      <c r="H25" s="5" t="s">
        <v>411</v>
      </c>
      <c r="I25" s="5" t="s">
        <v>225</v>
      </c>
      <c r="J25" s="405"/>
    </row>
    <row r="26" spans="1:10" ht="17.149999999999999" customHeight="1" x14ac:dyDescent="0.25">
      <c r="A26" s="405"/>
      <c r="B26" s="5" t="s">
        <v>300</v>
      </c>
      <c r="C26" s="5" t="s">
        <v>112</v>
      </c>
      <c r="D26" s="529"/>
      <c r="E26" s="5" t="s">
        <v>355</v>
      </c>
      <c r="F26" s="5" t="s">
        <v>169</v>
      </c>
      <c r="G26" s="529"/>
      <c r="H26" s="5" t="s">
        <v>412</v>
      </c>
      <c r="I26" s="5" t="s">
        <v>226</v>
      </c>
      <c r="J26" s="405"/>
    </row>
    <row r="27" spans="1:10" ht="17.149999999999999" customHeight="1" x14ac:dyDescent="0.25">
      <c r="A27" s="405"/>
      <c r="B27" s="5" t="s">
        <v>301</v>
      </c>
      <c r="C27" s="5" t="s">
        <v>113</v>
      </c>
      <c r="D27" s="529"/>
      <c r="E27" s="5" t="s">
        <v>356</v>
      </c>
      <c r="F27" s="5" t="s">
        <v>170</v>
      </c>
      <c r="G27" s="529"/>
      <c r="H27" s="5" t="s">
        <v>413</v>
      </c>
      <c r="I27" s="5" t="s">
        <v>227</v>
      </c>
      <c r="J27" s="405"/>
    </row>
    <row r="28" spans="1:10" ht="17.149999999999999" customHeight="1" x14ac:dyDescent="0.25">
      <c r="A28" s="405"/>
      <c r="B28" s="5" t="s">
        <v>302</v>
      </c>
      <c r="C28" s="5" t="s">
        <v>114</v>
      </c>
      <c r="D28" s="529"/>
      <c r="E28" s="5" t="s">
        <v>357</v>
      </c>
      <c r="F28" s="5" t="s">
        <v>171</v>
      </c>
      <c r="G28" s="529"/>
      <c r="H28" s="5" t="s">
        <v>414</v>
      </c>
      <c r="I28" s="5" t="s">
        <v>228</v>
      </c>
      <c r="J28" s="405"/>
    </row>
    <row r="29" spans="1:10" ht="17.149999999999999" customHeight="1" x14ac:dyDescent="0.25">
      <c r="A29" s="405"/>
      <c r="B29" s="5" t="s">
        <v>303</v>
      </c>
      <c r="C29" s="5" t="s">
        <v>115</v>
      </c>
      <c r="D29" s="529"/>
      <c r="E29" s="5" t="s">
        <v>358</v>
      </c>
      <c r="F29" s="5" t="s">
        <v>172</v>
      </c>
      <c r="G29" s="529"/>
      <c r="H29" s="5" t="s">
        <v>415</v>
      </c>
      <c r="I29" s="5" t="s">
        <v>229</v>
      </c>
      <c r="J29" s="405"/>
    </row>
    <row r="30" spans="1:10" ht="17.149999999999999" customHeight="1" x14ac:dyDescent="0.25">
      <c r="A30" s="405"/>
      <c r="B30" s="5" t="s">
        <v>304</v>
      </c>
      <c r="C30" s="5" t="s">
        <v>116</v>
      </c>
      <c r="D30" s="529"/>
      <c r="E30" s="5" t="s">
        <v>359</v>
      </c>
      <c r="F30" s="5" t="s">
        <v>173</v>
      </c>
      <c r="G30" s="529"/>
      <c r="H30" s="5" t="s">
        <v>416</v>
      </c>
      <c r="I30" s="5" t="s">
        <v>230</v>
      </c>
      <c r="J30" s="405"/>
    </row>
    <row r="31" spans="1:10" ht="17.149999999999999" customHeight="1" x14ac:dyDescent="0.25">
      <c r="A31" s="405"/>
      <c r="B31" s="5" t="s">
        <v>305</v>
      </c>
      <c r="C31" s="5" t="s">
        <v>117</v>
      </c>
      <c r="D31" s="529"/>
      <c r="E31" s="5" t="s">
        <v>360</v>
      </c>
      <c r="F31" s="5" t="s">
        <v>174</v>
      </c>
      <c r="G31" s="529"/>
      <c r="H31" s="5" t="s">
        <v>417</v>
      </c>
      <c r="I31" s="5" t="s">
        <v>231</v>
      </c>
      <c r="J31" s="405"/>
    </row>
    <row r="32" spans="1:10" ht="17.149999999999999" customHeight="1" x14ac:dyDescent="0.25">
      <c r="A32" s="405"/>
      <c r="B32" s="5" t="s">
        <v>306</v>
      </c>
      <c r="C32" s="5" t="s">
        <v>118</v>
      </c>
      <c r="D32" s="529"/>
      <c r="E32" s="5" t="s">
        <v>361</v>
      </c>
      <c r="F32" s="5" t="s">
        <v>175</v>
      </c>
      <c r="G32" s="529"/>
      <c r="H32" s="5" t="s">
        <v>418</v>
      </c>
      <c r="I32" s="5" t="s">
        <v>232</v>
      </c>
      <c r="J32" s="405"/>
    </row>
    <row r="33" spans="1:10" ht="17.149999999999999" customHeight="1" x14ac:dyDescent="0.25">
      <c r="A33" s="405"/>
      <c r="B33" s="5" t="s">
        <v>307</v>
      </c>
      <c r="C33" s="5" t="s">
        <v>119</v>
      </c>
      <c r="D33" s="529"/>
      <c r="E33" s="5" t="s">
        <v>362</v>
      </c>
      <c r="F33" s="5" t="s">
        <v>176</v>
      </c>
      <c r="G33" s="529"/>
      <c r="H33" s="5" t="s">
        <v>419</v>
      </c>
      <c r="I33" s="5" t="s">
        <v>233</v>
      </c>
      <c r="J33" s="405"/>
    </row>
    <row r="34" spans="1:10" ht="17.149999999999999" customHeight="1" x14ac:dyDescent="0.25">
      <c r="A34" s="405"/>
      <c r="B34" s="5" t="s">
        <v>308</v>
      </c>
      <c r="C34" s="5" t="s">
        <v>120</v>
      </c>
      <c r="D34" s="529"/>
      <c r="E34" s="5" t="s">
        <v>363</v>
      </c>
      <c r="F34" s="5" t="s">
        <v>177</v>
      </c>
      <c r="G34" s="529"/>
      <c r="H34" s="5" t="s">
        <v>420</v>
      </c>
      <c r="I34" s="5" t="s">
        <v>234</v>
      </c>
      <c r="J34" s="405"/>
    </row>
    <row r="35" spans="1:10" ht="17.149999999999999" customHeight="1" x14ac:dyDescent="0.25">
      <c r="A35" s="405"/>
      <c r="B35" s="5" t="s">
        <v>309</v>
      </c>
      <c r="C35" s="5" t="s">
        <v>121</v>
      </c>
      <c r="D35" s="529"/>
      <c r="E35" s="5" t="s">
        <v>364</v>
      </c>
      <c r="F35" s="5" t="s">
        <v>178</v>
      </c>
      <c r="G35" s="529"/>
      <c r="H35" s="5" t="s">
        <v>421</v>
      </c>
      <c r="I35" s="5" t="s">
        <v>235</v>
      </c>
      <c r="J35" s="405"/>
    </row>
    <row r="36" spans="1:10" ht="17.149999999999999" customHeight="1" x14ac:dyDescent="0.25">
      <c r="A36" s="405"/>
      <c r="B36" s="5" t="s">
        <v>310</v>
      </c>
      <c r="C36" s="5" t="s">
        <v>122</v>
      </c>
      <c r="D36" s="529"/>
      <c r="E36" s="5" t="s">
        <v>365</v>
      </c>
      <c r="F36" s="5" t="s">
        <v>179</v>
      </c>
      <c r="G36" s="529"/>
      <c r="H36" s="5" t="s">
        <v>422</v>
      </c>
      <c r="I36" s="5" t="s">
        <v>236</v>
      </c>
      <c r="J36" s="405"/>
    </row>
    <row r="37" spans="1:10" ht="17.149999999999999" customHeight="1" x14ac:dyDescent="0.25">
      <c r="A37" s="405"/>
      <c r="B37" s="5" t="s">
        <v>311</v>
      </c>
      <c r="C37" s="5" t="s">
        <v>123</v>
      </c>
      <c r="D37" s="529"/>
      <c r="E37" s="5" t="s">
        <v>366</v>
      </c>
      <c r="F37" s="5" t="s">
        <v>180</v>
      </c>
      <c r="G37" s="529"/>
      <c r="H37" s="5" t="s">
        <v>423</v>
      </c>
      <c r="I37" s="5" t="s">
        <v>237</v>
      </c>
      <c r="J37" s="405"/>
    </row>
    <row r="38" spans="1:10" ht="17.149999999999999" customHeight="1" x14ac:dyDescent="0.25">
      <c r="A38" s="405"/>
      <c r="B38" s="5" t="s">
        <v>312</v>
      </c>
      <c r="C38" s="5" t="s">
        <v>124</v>
      </c>
      <c r="D38" s="529"/>
      <c r="E38" s="5" t="s">
        <v>367</v>
      </c>
      <c r="F38" s="5" t="s">
        <v>181</v>
      </c>
      <c r="G38" s="529"/>
      <c r="H38" s="5" t="s">
        <v>424</v>
      </c>
      <c r="I38" s="5" t="s">
        <v>238</v>
      </c>
      <c r="J38" s="405"/>
    </row>
    <row r="39" spans="1:10" ht="17.149999999999999" customHeight="1" x14ac:dyDescent="0.25">
      <c r="A39" s="405"/>
      <c r="B39" s="5" t="s">
        <v>313</v>
      </c>
      <c r="C39" s="5" t="s">
        <v>125</v>
      </c>
      <c r="D39" s="529"/>
      <c r="E39" s="5" t="s">
        <v>368</v>
      </c>
      <c r="F39" s="5" t="s">
        <v>182</v>
      </c>
      <c r="G39" s="529"/>
      <c r="H39" s="5" t="s">
        <v>425</v>
      </c>
      <c r="I39" s="5" t="s">
        <v>239</v>
      </c>
      <c r="J39" s="405"/>
    </row>
    <row r="40" spans="1:10" ht="17.149999999999999" customHeight="1" x14ac:dyDescent="0.25">
      <c r="A40" s="405"/>
      <c r="B40" s="5" t="s">
        <v>314</v>
      </c>
      <c r="C40" s="5" t="s">
        <v>126</v>
      </c>
      <c r="D40" s="529"/>
      <c r="E40" s="5" t="s">
        <v>369</v>
      </c>
      <c r="F40" s="5" t="s">
        <v>183</v>
      </c>
      <c r="G40" s="529"/>
      <c r="H40" s="5" t="s">
        <v>426</v>
      </c>
      <c r="I40" s="5" t="s">
        <v>240</v>
      </c>
      <c r="J40" s="405"/>
    </row>
    <row r="41" spans="1:10" ht="17.149999999999999" customHeight="1" x14ac:dyDescent="0.25">
      <c r="A41" s="405"/>
      <c r="B41" s="5" t="s">
        <v>315</v>
      </c>
      <c r="C41" s="5" t="s">
        <v>127</v>
      </c>
      <c r="D41" s="529"/>
      <c r="E41" s="5" t="s">
        <v>370</v>
      </c>
      <c r="F41" s="5" t="s">
        <v>184</v>
      </c>
      <c r="G41" s="529"/>
      <c r="H41" s="5" t="s">
        <v>427</v>
      </c>
      <c r="I41" s="5" t="s">
        <v>241</v>
      </c>
      <c r="J41" s="405"/>
    </row>
    <row r="42" spans="1:10" ht="17.149999999999999" customHeight="1" x14ac:dyDescent="0.25">
      <c r="A42" s="405"/>
      <c r="B42" s="5" t="s">
        <v>316</v>
      </c>
      <c r="C42" s="5" t="s">
        <v>128</v>
      </c>
      <c r="D42" s="529"/>
      <c r="E42" s="5" t="s">
        <v>371</v>
      </c>
      <c r="F42" s="5" t="s">
        <v>185</v>
      </c>
      <c r="G42" s="529"/>
      <c r="H42" s="5" t="s">
        <v>85</v>
      </c>
      <c r="I42" s="5" t="s">
        <v>242</v>
      </c>
      <c r="J42" s="405"/>
    </row>
    <row r="43" spans="1:10" ht="17.149999999999999" customHeight="1" x14ac:dyDescent="0.25">
      <c r="A43" s="405"/>
      <c r="B43" s="5" t="s">
        <v>317</v>
      </c>
      <c r="C43" s="5" t="s">
        <v>129</v>
      </c>
      <c r="D43" s="529"/>
      <c r="E43" s="5" t="s">
        <v>372</v>
      </c>
      <c r="F43" s="5" t="s">
        <v>186</v>
      </c>
      <c r="G43" s="529"/>
      <c r="H43" s="5" t="s">
        <v>428</v>
      </c>
      <c r="I43" s="5" t="s">
        <v>243</v>
      </c>
      <c r="J43" s="405"/>
    </row>
    <row r="44" spans="1:10" ht="17.149999999999999" customHeight="1" x14ac:dyDescent="0.25">
      <c r="A44" s="405"/>
      <c r="B44" s="5" t="s">
        <v>318</v>
      </c>
      <c r="C44" s="5" t="s">
        <v>130</v>
      </c>
      <c r="D44" s="529"/>
      <c r="E44" s="5" t="s">
        <v>373</v>
      </c>
      <c r="F44" s="5" t="s">
        <v>187</v>
      </c>
      <c r="G44" s="529"/>
      <c r="H44" s="5" t="s">
        <v>429</v>
      </c>
      <c r="I44" s="5" t="s">
        <v>244</v>
      </c>
      <c r="J44" s="405"/>
    </row>
    <row r="45" spans="1:10" ht="17.149999999999999" customHeight="1" x14ac:dyDescent="0.25">
      <c r="A45" s="405"/>
      <c r="B45" s="5" t="s">
        <v>319</v>
      </c>
      <c r="C45" s="5" t="s">
        <v>131</v>
      </c>
      <c r="D45" s="529"/>
      <c r="E45" s="5" t="s">
        <v>374</v>
      </c>
      <c r="F45" s="5" t="s">
        <v>188</v>
      </c>
      <c r="G45" s="529"/>
      <c r="H45" s="5" t="s">
        <v>430</v>
      </c>
      <c r="I45" s="5" t="s">
        <v>245</v>
      </c>
      <c r="J45" s="405"/>
    </row>
    <row r="46" spans="1:10" ht="17.149999999999999" customHeight="1" x14ac:dyDescent="0.25">
      <c r="A46" s="405"/>
      <c r="B46" s="5" t="s">
        <v>320</v>
      </c>
      <c r="C46" s="5" t="s">
        <v>132</v>
      </c>
      <c r="D46" s="529"/>
      <c r="E46" s="5" t="s">
        <v>375</v>
      </c>
      <c r="F46" s="5" t="s">
        <v>189</v>
      </c>
      <c r="G46" s="529"/>
      <c r="H46" s="5" t="s">
        <v>431</v>
      </c>
      <c r="I46" s="5" t="s">
        <v>246</v>
      </c>
      <c r="J46" s="405"/>
    </row>
    <row r="47" spans="1:10" ht="17.149999999999999" customHeight="1" x14ac:dyDescent="0.25">
      <c r="A47" s="405"/>
      <c r="B47" s="5" t="s">
        <v>321</v>
      </c>
      <c r="C47" s="5" t="s">
        <v>133</v>
      </c>
      <c r="D47" s="529"/>
      <c r="E47" s="5" t="s">
        <v>376</v>
      </c>
      <c r="F47" s="5" t="s">
        <v>190</v>
      </c>
      <c r="G47" s="529"/>
      <c r="H47" s="5" t="s">
        <v>432</v>
      </c>
      <c r="I47" s="5" t="s">
        <v>247</v>
      </c>
      <c r="J47" s="405"/>
    </row>
    <row r="48" spans="1:10" ht="17.149999999999999" customHeight="1" x14ac:dyDescent="0.25">
      <c r="A48" s="405"/>
      <c r="B48" s="5" t="s">
        <v>322</v>
      </c>
      <c r="C48" s="5" t="s">
        <v>134</v>
      </c>
      <c r="D48" s="529"/>
      <c r="E48" s="5" t="s">
        <v>377</v>
      </c>
      <c r="F48" s="5" t="s">
        <v>191</v>
      </c>
      <c r="G48" s="529"/>
      <c r="H48" s="5" t="s">
        <v>433</v>
      </c>
      <c r="I48" s="5" t="s">
        <v>248</v>
      </c>
      <c r="J48" s="405"/>
    </row>
    <row r="49" spans="1:10" ht="17.149999999999999" customHeight="1" x14ac:dyDescent="0.25">
      <c r="A49" s="405"/>
      <c r="B49" s="5" t="s">
        <v>323</v>
      </c>
      <c r="C49" s="5" t="s">
        <v>135</v>
      </c>
      <c r="D49" s="529"/>
      <c r="E49" s="5" t="s">
        <v>378</v>
      </c>
      <c r="F49" s="5" t="s">
        <v>192</v>
      </c>
      <c r="G49" s="529"/>
      <c r="H49" s="5" t="s">
        <v>434</v>
      </c>
      <c r="I49" s="5" t="s">
        <v>249</v>
      </c>
      <c r="J49" s="405"/>
    </row>
    <row r="50" spans="1:10" ht="17.149999999999999" customHeight="1" x14ac:dyDescent="0.25">
      <c r="A50" s="405"/>
      <c r="B50" s="5" t="s">
        <v>54</v>
      </c>
      <c r="C50" s="5" t="s">
        <v>136</v>
      </c>
      <c r="D50" s="529"/>
      <c r="E50" s="5" t="s">
        <v>379</v>
      </c>
      <c r="F50" s="5" t="s">
        <v>193</v>
      </c>
      <c r="G50" s="529"/>
      <c r="H50" s="5" t="s">
        <v>435</v>
      </c>
      <c r="I50" s="5" t="s">
        <v>250</v>
      </c>
      <c r="J50" s="405"/>
    </row>
    <row r="51" spans="1:10" ht="17.149999999999999" customHeight="1" x14ac:dyDescent="0.25">
      <c r="A51" s="405"/>
      <c r="B51" s="5" t="s">
        <v>324</v>
      </c>
      <c r="C51" s="5" t="s">
        <v>137</v>
      </c>
      <c r="D51" s="529"/>
      <c r="E51" s="5" t="s">
        <v>380</v>
      </c>
      <c r="F51" s="5" t="s">
        <v>194</v>
      </c>
      <c r="G51" s="529"/>
      <c r="H51" s="5" t="s">
        <v>436</v>
      </c>
      <c r="I51" s="5" t="s">
        <v>251</v>
      </c>
      <c r="J51" s="405"/>
    </row>
    <row r="52" spans="1:10" ht="17.149999999999999" customHeight="1" x14ac:dyDescent="0.25">
      <c r="A52" s="405"/>
      <c r="B52" s="5" t="s">
        <v>325</v>
      </c>
      <c r="C52" s="5" t="s">
        <v>138</v>
      </c>
      <c r="D52" s="529"/>
      <c r="E52" s="5" t="s">
        <v>381</v>
      </c>
      <c r="F52" s="5" t="s">
        <v>195</v>
      </c>
      <c r="G52" s="529"/>
      <c r="H52" s="5" t="s">
        <v>437</v>
      </c>
      <c r="I52" s="5" t="s">
        <v>252</v>
      </c>
      <c r="J52" s="405"/>
    </row>
    <row r="53" spans="1:10" ht="17.149999999999999" customHeight="1" x14ac:dyDescent="0.25">
      <c r="A53" s="405"/>
      <c r="B53" s="5" t="s">
        <v>84</v>
      </c>
      <c r="C53" s="5" t="s">
        <v>139</v>
      </c>
      <c r="D53" s="529"/>
      <c r="E53" s="5" t="s">
        <v>382</v>
      </c>
      <c r="F53" s="5" t="s">
        <v>196</v>
      </c>
      <c r="G53" s="529"/>
      <c r="H53" s="5" t="s">
        <v>438</v>
      </c>
      <c r="I53" s="5" t="s">
        <v>253</v>
      </c>
      <c r="J53" s="405"/>
    </row>
    <row r="54" spans="1:10" ht="17.149999999999999" customHeight="1" x14ac:dyDescent="0.25">
      <c r="A54" s="405"/>
      <c r="B54" s="5" t="s">
        <v>326</v>
      </c>
      <c r="C54" s="5" t="s">
        <v>140</v>
      </c>
      <c r="D54" s="529"/>
      <c r="E54" s="5" t="s">
        <v>383</v>
      </c>
      <c r="F54" s="5" t="s">
        <v>197</v>
      </c>
      <c r="G54" s="529"/>
      <c r="H54" s="5" t="s">
        <v>439</v>
      </c>
      <c r="I54" s="5" t="s">
        <v>262</v>
      </c>
      <c r="J54" s="405"/>
    </row>
    <row r="55" spans="1:10" ht="17.149999999999999" customHeight="1" x14ac:dyDescent="0.25">
      <c r="A55" s="405"/>
      <c r="B55" s="5" t="s">
        <v>327</v>
      </c>
      <c r="C55" s="5" t="s">
        <v>141</v>
      </c>
      <c r="D55" s="529"/>
      <c r="E55" s="5" t="s">
        <v>384</v>
      </c>
      <c r="F55" s="5" t="s">
        <v>198</v>
      </c>
      <c r="G55" s="529"/>
      <c r="H55" s="5" t="s">
        <v>440</v>
      </c>
      <c r="I55" s="5" t="s">
        <v>254</v>
      </c>
      <c r="J55" s="405"/>
    </row>
    <row r="56" spans="1:10" ht="17.149999999999999" customHeight="1" x14ac:dyDescent="0.25">
      <c r="A56" s="405"/>
      <c r="B56" s="5" t="s">
        <v>328</v>
      </c>
      <c r="C56" s="5" t="s">
        <v>142</v>
      </c>
      <c r="D56" s="529"/>
      <c r="E56" s="5" t="s">
        <v>385</v>
      </c>
      <c r="F56" s="5" t="s">
        <v>199</v>
      </c>
      <c r="G56" s="529"/>
      <c r="H56" s="5" t="s">
        <v>441</v>
      </c>
      <c r="I56" s="5" t="s">
        <v>255</v>
      </c>
      <c r="J56" s="405"/>
    </row>
    <row r="57" spans="1:10" ht="17.149999999999999" customHeight="1" x14ac:dyDescent="0.25">
      <c r="A57" s="405"/>
      <c r="B57" s="5" t="s">
        <v>329</v>
      </c>
      <c r="C57" s="5" t="s">
        <v>143</v>
      </c>
      <c r="D57" s="529"/>
      <c r="E57" s="5" t="s">
        <v>386</v>
      </c>
      <c r="F57" s="5" t="s">
        <v>200</v>
      </c>
      <c r="G57" s="529"/>
      <c r="H57" s="5" t="s">
        <v>442</v>
      </c>
      <c r="I57" s="5" t="s">
        <v>256</v>
      </c>
      <c r="J57" s="405"/>
    </row>
    <row r="58" spans="1:10" ht="17.149999999999999" customHeight="1" x14ac:dyDescent="0.25">
      <c r="A58" s="405"/>
      <c r="B58" s="5" t="s">
        <v>330</v>
      </c>
      <c r="C58" s="5" t="s">
        <v>144</v>
      </c>
      <c r="D58" s="529"/>
      <c r="E58" s="5" t="s">
        <v>387</v>
      </c>
      <c r="F58" s="5" t="s">
        <v>201</v>
      </c>
      <c r="G58" s="529"/>
      <c r="H58" s="5" t="s">
        <v>443</v>
      </c>
      <c r="I58" s="5" t="s">
        <v>257</v>
      </c>
      <c r="J58" s="405"/>
    </row>
    <row r="59" spans="1:10" ht="17.149999999999999" customHeight="1" x14ac:dyDescent="0.25">
      <c r="A59" s="405"/>
      <c r="B59" s="5" t="s">
        <v>331</v>
      </c>
      <c r="C59" s="5" t="s">
        <v>145</v>
      </c>
      <c r="D59" s="529"/>
      <c r="E59" s="5" t="s">
        <v>388</v>
      </c>
      <c r="F59" s="5" t="s">
        <v>202</v>
      </c>
      <c r="G59" s="529"/>
      <c r="H59" s="5" t="s">
        <v>444</v>
      </c>
      <c r="I59" s="5" t="s">
        <v>258</v>
      </c>
      <c r="J59" s="405"/>
    </row>
    <row r="60" spans="1:10" ht="17.149999999999999" customHeight="1" x14ac:dyDescent="0.25">
      <c r="A60" s="405"/>
      <c r="B60" s="5" t="s">
        <v>332</v>
      </c>
      <c r="C60" s="5" t="s">
        <v>146</v>
      </c>
      <c r="D60" s="529"/>
      <c r="E60" s="5" t="s">
        <v>389</v>
      </c>
      <c r="F60" s="5" t="s">
        <v>203</v>
      </c>
      <c r="G60" s="529"/>
      <c r="H60" s="5" t="s">
        <v>445</v>
      </c>
      <c r="I60" s="5" t="s">
        <v>259</v>
      </c>
      <c r="J60" s="405"/>
    </row>
    <row r="61" spans="1:10" ht="17.149999999999999" customHeight="1" x14ac:dyDescent="0.25">
      <c r="A61" s="405"/>
      <c r="B61" s="5" t="s">
        <v>333</v>
      </c>
      <c r="C61" s="5" t="s">
        <v>147</v>
      </c>
      <c r="D61" s="529"/>
      <c r="E61" s="5" t="s">
        <v>390</v>
      </c>
      <c r="F61" s="5" t="s">
        <v>204</v>
      </c>
      <c r="G61" s="529"/>
      <c r="H61" s="5" t="s">
        <v>446</v>
      </c>
      <c r="I61" s="5" t="s">
        <v>260</v>
      </c>
      <c r="J61" s="405"/>
    </row>
    <row r="62" spans="1:10" ht="17.149999999999999" customHeight="1" x14ac:dyDescent="0.25">
      <c r="A62" s="405"/>
      <c r="B62" s="5" t="s">
        <v>334</v>
      </c>
      <c r="C62" s="5" t="s">
        <v>148</v>
      </c>
      <c r="D62" s="529"/>
      <c r="E62" s="5" t="s">
        <v>391</v>
      </c>
      <c r="F62" s="5" t="s">
        <v>205</v>
      </c>
      <c r="G62" s="529"/>
      <c r="H62" s="5" t="s">
        <v>447</v>
      </c>
      <c r="I62" s="5" t="s">
        <v>261</v>
      </c>
      <c r="J62" s="405"/>
    </row>
    <row r="63" spans="1:10" ht="5.15" customHeight="1" x14ac:dyDescent="0.25">
      <c r="A63" s="405"/>
      <c r="B63" s="373"/>
      <c r="C63" s="405"/>
      <c r="D63" s="405"/>
      <c r="E63" s="405"/>
      <c r="F63" s="405"/>
      <c r="G63" s="405"/>
      <c r="H63" s="405"/>
      <c r="I63" s="405"/>
      <c r="J63" s="405"/>
    </row>
    <row r="64" spans="1:10" ht="20.149999999999999" hidden="1" customHeight="1" x14ac:dyDescent="0.25">
      <c r="E64" s="6"/>
      <c r="F64" s="6"/>
    </row>
    <row r="65" spans="5:6" ht="20.149999999999999" hidden="1" customHeight="1" x14ac:dyDescent="0.25">
      <c r="E65" s="6"/>
      <c r="F65" s="6"/>
    </row>
    <row r="66" spans="5:6" ht="20.149999999999999" hidden="1" customHeight="1" x14ac:dyDescent="0.25">
      <c r="E66" s="6"/>
      <c r="F66" s="6"/>
    </row>
    <row r="67" spans="5:6" ht="20.149999999999999" hidden="1" customHeight="1" x14ac:dyDescent="0.25">
      <c r="E67" s="6"/>
      <c r="F67" s="6"/>
    </row>
    <row r="68" spans="5:6" ht="20.149999999999999" hidden="1" customHeight="1" x14ac:dyDescent="0.25">
      <c r="E68" s="6"/>
      <c r="F68" s="6"/>
    </row>
    <row r="69" spans="5:6" ht="20.149999999999999" hidden="1" customHeight="1" x14ac:dyDescent="0.25">
      <c r="E69" s="6"/>
      <c r="F69" s="6"/>
    </row>
    <row r="70" spans="5:6" ht="20.149999999999999" hidden="1" customHeight="1" x14ac:dyDescent="0.25">
      <c r="E70" s="6"/>
      <c r="F70" s="6"/>
    </row>
    <row r="71" spans="5:6" ht="20.149999999999999" hidden="1" customHeight="1" x14ac:dyDescent="0.25">
      <c r="E71" s="6"/>
      <c r="F71" s="6"/>
    </row>
    <row r="72" spans="5:6" ht="20.149999999999999" hidden="1" customHeight="1" x14ac:dyDescent="0.25">
      <c r="E72" s="6"/>
      <c r="F72" s="6"/>
    </row>
    <row r="73" spans="5:6" ht="20.149999999999999" hidden="1" customHeight="1" x14ac:dyDescent="0.25">
      <c r="E73" s="6"/>
      <c r="F73" s="6"/>
    </row>
    <row r="74" spans="5:6" ht="20.149999999999999" hidden="1" customHeight="1" x14ac:dyDescent="0.25">
      <c r="E74" s="6"/>
      <c r="F74" s="6"/>
    </row>
    <row r="75" spans="5:6" ht="20.149999999999999" hidden="1" customHeight="1" x14ac:dyDescent="0.25">
      <c r="E75" s="6"/>
      <c r="F75" s="6"/>
    </row>
    <row r="76" spans="5:6" ht="20.149999999999999" hidden="1" customHeight="1" x14ac:dyDescent="0.25">
      <c r="E76" s="6"/>
      <c r="F76" s="6"/>
    </row>
    <row r="77" spans="5:6" ht="20.149999999999999" hidden="1" customHeight="1" x14ac:dyDescent="0.25">
      <c r="E77" s="6"/>
      <c r="F77" s="6"/>
    </row>
    <row r="78" spans="5:6" ht="20.149999999999999" hidden="1" customHeight="1" x14ac:dyDescent="0.25">
      <c r="E78" s="6"/>
      <c r="F78" s="6"/>
    </row>
    <row r="79" spans="5:6" ht="20.149999999999999" hidden="1" customHeight="1" x14ac:dyDescent="0.25">
      <c r="E79" s="6"/>
      <c r="F79" s="6"/>
    </row>
    <row r="80" spans="5:6" ht="20.149999999999999" hidden="1" customHeight="1" x14ac:dyDescent="0.25">
      <c r="E80" s="6"/>
      <c r="F80" s="6"/>
    </row>
    <row r="81" spans="5:6" ht="20.149999999999999" hidden="1" customHeight="1" x14ac:dyDescent="0.25">
      <c r="E81" s="6"/>
      <c r="F81" s="6"/>
    </row>
    <row r="82" spans="5:6" ht="20.149999999999999" hidden="1" customHeight="1" x14ac:dyDescent="0.25">
      <c r="E82" s="6"/>
      <c r="F82" s="6"/>
    </row>
    <row r="83" spans="5:6" ht="20.149999999999999" hidden="1" customHeight="1" x14ac:dyDescent="0.25">
      <c r="E83" s="6"/>
      <c r="F83" s="6"/>
    </row>
    <row r="84" spans="5:6" ht="20.149999999999999" hidden="1" customHeight="1" x14ac:dyDescent="0.25">
      <c r="E84" s="6"/>
      <c r="F84" s="6"/>
    </row>
    <row r="85" spans="5:6" ht="20.149999999999999" hidden="1" customHeight="1" x14ac:dyDescent="0.25">
      <c r="E85" s="6"/>
      <c r="F85" s="6"/>
    </row>
    <row r="86" spans="5:6" ht="20.149999999999999" hidden="1" customHeight="1" x14ac:dyDescent="0.25">
      <c r="E86" s="6"/>
      <c r="F86" s="6"/>
    </row>
    <row r="87" spans="5:6" ht="20.149999999999999" hidden="1" customHeight="1" x14ac:dyDescent="0.25">
      <c r="E87" s="6"/>
      <c r="F87" s="6"/>
    </row>
    <row r="88" spans="5:6" ht="20.149999999999999" hidden="1" customHeight="1" x14ac:dyDescent="0.25"/>
    <row r="89" spans="5:6" ht="20.149999999999999" hidden="1" customHeight="1" x14ac:dyDescent="0.25"/>
    <row r="90" spans="5:6" ht="20.149999999999999" hidden="1" customHeight="1" x14ac:dyDescent="0.25"/>
    <row r="91" spans="5:6" ht="20.149999999999999" hidden="1" customHeight="1" x14ac:dyDescent="0.25"/>
    <row r="92" spans="5:6" ht="20.149999999999999" hidden="1" customHeight="1" x14ac:dyDescent="0.25"/>
    <row r="93" spans="5:6" ht="20.149999999999999" hidden="1" customHeight="1" x14ac:dyDescent="0.25"/>
    <row r="94" spans="5:6" ht="20.149999999999999" hidden="1" customHeight="1" x14ac:dyDescent="0.25"/>
    <row r="95" spans="5:6" ht="20.149999999999999" hidden="1" customHeight="1" x14ac:dyDescent="0.25"/>
    <row r="96" spans="5:6" ht="20.149999999999999" hidden="1" customHeight="1" x14ac:dyDescent="0.25"/>
    <row r="97" ht="20.149999999999999" hidden="1" customHeight="1" x14ac:dyDescent="0.25"/>
    <row r="98" ht="20.149999999999999" hidden="1" customHeight="1" x14ac:dyDescent="0.25"/>
    <row r="99" ht="20.149999999999999" hidden="1" customHeight="1" x14ac:dyDescent="0.25"/>
    <row r="100" ht="20.149999999999999" hidden="1" customHeight="1" x14ac:dyDescent="0.25"/>
    <row r="101" ht="20.149999999999999" hidden="1" customHeight="1" x14ac:dyDescent="0.25"/>
    <row r="102" ht="20.149999999999999" hidden="1" customHeight="1" x14ac:dyDescent="0.25"/>
    <row r="103" ht="20.149999999999999" hidden="1" customHeight="1" x14ac:dyDescent="0.25"/>
    <row r="104" ht="20.149999999999999" hidden="1" customHeight="1" x14ac:dyDescent="0.25"/>
    <row r="105" ht="20.149999999999999" hidden="1" customHeight="1" x14ac:dyDescent="0.25"/>
    <row r="106" ht="20.149999999999999" hidden="1" customHeight="1" x14ac:dyDescent="0.25"/>
    <row r="107" ht="20.149999999999999" hidden="1" customHeight="1" x14ac:dyDescent="0.25"/>
    <row r="108" ht="20.149999999999999" hidden="1" customHeight="1" x14ac:dyDescent="0.25"/>
    <row r="109" ht="20.149999999999999" hidden="1" customHeight="1" x14ac:dyDescent="0.25"/>
    <row r="110" ht="20.149999999999999" hidden="1" customHeight="1" x14ac:dyDescent="0.25"/>
    <row r="111" ht="20.149999999999999" hidden="1" customHeight="1" x14ac:dyDescent="0.25"/>
    <row r="112" ht="20.149999999999999" hidden="1" customHeight="1" x14ac:dyDescent="0.25"/>
    <row r="113" ht="20.149999999999999" hidden="1" customHeight="1" x14ac:dyDescent="0.25"/>
    <row r="114" ht="20.149999999999999" hidden="1" customHeight="1" x14ac:dyDescent="0.25"/>
    <row r="115" ht="20.149999999999999" hidden="1" customHeight="1" x14ac:dyDescent="0.25"/>
    <row r="116" ht="20.149999999999999" hidden="1" customHeight="1" x14ac:dyDescent="0.25"/>
    <row r="117" ht="20.149999999999999" hidden="1" customHeight="1" x14ac:dyDescent="0.25"/>
    <row r="118" ht="20.149999999999999" hidden="1" customHeight="1" x14ac:dyDescent="0.25"/>
    <row r="119" ht="20.149999999999999" hidden="1" customHeight="1" x14ac:dyDescent="0.25"/>
    <row r="120" ht="20.149999999999999" hidden="1" customHeight="1" x14ac:dyDescent="0.25"/>
  </sheetData>
  <sheetProtection algorithmName="SHA-512" hashValue="8i7INoVqcVP1x6xCrTa3G23cyfkfWZBEJ1nhyOnwxjnrnuA2wCMiWjTUWgcrRofesd9mU6PaKX8P/kr6lk4zPg==" saltValue="WOMANELyz4qzC2Omt0GFyQ==" spinCount="100000" sheet="1" objects="1" scenarios="1"/>
  <mergeCells count="11">
    <mergeCell ref="A1:A63"/>
    <mergeCell ref="AW1:AW4"/>
    <mergeCell ref="I2:I4"/>
    <mergeCell ref="B63:I63"/>
    <mergeCell ref="J1:J63"/>
    <mergeCell ref="B1:I1"/>
    <mergeCell ref="D5:D62"/>
    <mergeCell ref="G5:G62"/>
    <mergeCell ref="B2:H2"/>
    <mergeCell ref="B3:H3"/>
    <mergeCell ref="B4:H4"/>
  </mergeCells>
  <phoneticPr fontId="0" type="noConversion"/>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72"/>
  <sheetViews>
    <sheetView workbookViewId="0">
      <selection activeCell="A2" sqref="A2"/>
    </sheetView>
  </sheetViews>
  <sheetFormatPr defaultColWidth="9.1796875" defaultRowHeight="12.5" x14ac:dyDescent="0.25"/>
  <cols>
    <col min="1" max="2" width="9.1796875" style="68"/>
    <col min="3" max="3" width="14.54296875" style="68" bestFit="1" customWidth="1"/>
    <col min="4" max="4" width="9.1796875" style="68"/>
    <col min="5" max="5" width="26.453125" style="68" bestFit="1" customWidth="1"/>
    <col min="6" max="6" width="8.26953125" style="68" bestFit="1" customWidth="1"/>
    <col min="7" max="7" width="9.1796875" style="68"/>
    <col min="8" max="8" width="26.54296875" style="68" bestFit="1" customWidth="1"/>
    <col min="9" max="9" width="9.1796875" style="68"/>
    <col min="10" max="10" width="9.7265625" style="68" bestFit="1" customWidth="1"/>
    <col min="11" max="11" width="25" style="68" bestFit="1" customWidth="1"/>
    <col min="12" max="12" width="12.7265625" style="68" bestFit="1" customWidth="1"/>
    <col min="13" max="13" width="9.1796875" style="68"/>
    <col min="14" max="14" width="45.81640625" style="68" bestFit="1" customWidth="1"/>
    <col min="15" max="16384" width="9.1796875" style="68"/>
  </cols>
  <sheetData>
    <row r="1" spans="1:14" s="97" customFormat="1" ht="13" x14ac:dyDescent="0.3">
      <c r="A1" s="97" t="s">
        <v>17</v>
      </c>
      <c r="C1" s="97" t="s">
        <v>982</v>
      </c>
      <c r="E1" s="530" t="s">
        <v>981</v>
      </c>
      <c r="F1" s="530"/>
      <c r="H1" s="8" t="s">
        <v>475</v>
      </c>
      <c r="J1" s="9" t="s">
        <v>465</v>
      </c>
      <c r="K1" s="9" t="s">
        <v>36</v>
      </c>
      <c r="L1" s="9" t="s">
        <v>472</v>
      </c>
      <c r="N1" s="97" t="s">
        <v>507</v>
      </c>
    </row>
    <row r="2" spans="1:14" x14ac:dyDescent="0.25">
      <c r="A2" s="69" t="s">
        <v>37</v>
      </c>
      <c r="B2" s="69"/>
      <c r="C2" s="70" t="s">
        <v>84</v>
      </c>
      <c r="E2" s="68" t="s">
        <v>926</v>
      </c>
      <c r="F2" s="68" t="s">
        <v>927</v>
      </c>
      <c r="H2" t="s">
        <v>476</v>
      </c>
      <c r="J2" s="10">
        <v>1</v>
      </c>
      <c r="K2" s="7" t="s">
        <v>631</v>
      </c>
      <c r="L2" s="7" t="s">
        <v>466</v>
      </c>
      <c r="N2" s="68" t="s">
        <v>508</v>
      </c>
    </row>
    <row r="3" spans="1:14" x14ac:dyDescent="0.25">
      <c r="A3" s="69" t="s">
        <v>38</v>
      </c>
      <c r="B3" s="69"/>
      <c r="C3" s="70" t="s">
        <v>54</v>
      </c>
      <c r="E3" s="68" t="s">
        <v>928</v>
      </c>
      <c r="F3" s="68" t="s">
        <v>929</v>
      </c>
      <c r="H3" t="s">
        <v>477</v>
      </c>
      <c r="J3" s="10">
        <v>2</v>
      </c>
      <c r="K3" s="7" t="s">
        <v>632</v>
      </c>
      <c r="L3" s="7" t="s">
        <v>467</v>
      </c>
      <c r="N3" s="68" t="s">
        <v>509</v>
      </c>
    </row>
    <row r="4" spans="1:14" x14ac:dyDescent="0.25">
      <c r="A4" s="69" t="s">
        <v>39</v>
      </c>
      <c r="B4" s="69"/>
      <c r="C4" s="70" t="s">
        <v>85</v>
      </c>
      <c r="E4" s="68" t="s">
        <v>930</v>
      </c>
      <c r="F4" s="68" t="s">
        <v>931</v>
      </c>
      <c r="H4" t="s">
        <v>478</v>
      </c>
      <c r="J4" s="10">
        <v>3</v>
      </c>
      <c r="K4" s="7" t="s">
        <v>633</v>
      </c>
      <c r="L4" s="7" t="s">
        <v>468</v>
      </c>
      <c r="N4" s="68" t="s">
        <v>510</v>
      </c>
    </row>
    <row r="5" spans="1:14" x14ac:dyDescent="0.25">
      <c r="A5" s="69" t="s">
        <v>40</v>
      </c>
      <c r="B5" s="69"/>
      <c r="C5" s="70" t="s">
        <v>755</v>
      </c>
      <c r="E5" s="68" t="s">
        <v>932</v>
      </c>
      <c r="F5" s="68" t="s">
        <v>933</v>
      </c>
      <c r="H5" t="s">
        <v>479</v>
      </c>
      <c r="J5" s="10">
        <v>4</v>
      </c>
      <c r="K5" s="7" t="s">
        <v>634</v>
      </c>
      <c r="L5" s="7" t="s">
        <v>469</v>
      </c>
      <c r="N5" s="68" t="s">
        <v>511</v>
      </c>
    </row>
    <row r="6" spans="1:14" x14ac:dyDescent="0.25">
      <c r="A6" s="69" t="s">
        <v>41</v>
      </c>
      <c r="B6" s="69"/>
      <c r="C6" s="70" t="s">
        <v>756</v>
      </c>
      <c r="E6" s="68" t="s">
        <v>934</v>
      </c>
      <c r="F6" s="68" t="s">
        <v>935</v>
      </c>
      <c r="H6" t="s">
        <v>480</v>
      </c>
      <c r="J6" s="10">
        <v>5</v>
      </c>
      <c r="K6" s="7" t="s">
        <v>635</v>
      </c>
      <c r="L6" s="7" t="s">
        <v>470</v>
      </c>
      <c r="N6" s="68" t="s">
        <v>512</v>
      </c>
    </row>
    <row r="7" spans="1:14" x14ac:dyDescent="0.25">
      <c r="A7" s="69" t="s">
        <v>42</v>
      </c>
      <c r="B7" s="69"/>
      <c r="C7" s="70" t="s">
        <v>757</v>
      </c>
      <c r="E7" s="68" t="s">
        <v>936</v>
      </c>
      <c r="F7" s="68" t="s">
        <v>937</v>
      </c>
      <c r="H7" t="s">
        <v>481</v>
      </c>
      <c r="J7" s="10">
        <v>6</v>
      </c>
      <c r="K7" s="7" t="s">
        <v>636</v>
      </c>
      <c r="L7"/>
      <c r="N7" s="68" t="s">
        <v>513</v>
      </c>
    </row>
    <row r="8" spans="1:14" x14ac:dyDescent="0.25">
      <c r="A8" s="69" t="s">
        <v>43</v>
      </c>
      <c r="B8" s="69"/>
      <c r="C8" s="70" t="s">
        <v>758</v>
      </c>
      <c r="E8" s="68" t="s">
        <v>938</v>
      </c>
      <c r="F8" s="68" t="s">
        <v>939</v>
      </c>
      <c r="H8" t="s">
        <v>482</v>
      </c>
      <c r="J8" s="10">
        <v>7</v>
      </c>
      <c r="K8" s="7" t="s">
        <v>637</v>
      </c>
      <c r="L8" s="7" t="s">
        <v>471</v>
      </c>
      <c r="N8" s="68" t="s">
        <v>514</v>
      </c>
    </row>
    <row r="9" spans="1:14" x14ac:dyDescent="0.25">
      <c r="A9" s="69" t="s">
        <v>44</v>
      </c>
      <c r="B9" s="69"/>
      <c r="C9" s="70" t="s">
        <v>759</v>
      </c>
      <c r="E9" s="68" t="s">
        <v>940</v>
      </c>
      <c r="F9" s="68" t="s">
        <v>941</v>
      </c>
      <c r="H9" t="s">
        <v>483</v>
      </c>
      <c r="N9" s="68" t="s">
        <v>515</v>
      </c>
    </row>
    <row r="10" spans="1:14" x14ac:dyDescent="0.25">
      <c r="A10" s="69" t="s">
        <v>45</v>
      </c>
      <c r="B10" s="70"/>
      <c r="C10" s="70" t="s">
        <v>760</v>
      </c>
      <c r="E10" s="68" t="s">
        <v>942</v>
      </c>
      <c r="F10" s="68" t="s">
        <v>943</v>
      </c>
      <c r="H10" t="s">
        <v>484</v>
      </c>
      <c r="N10" s="68" t="s">
        <v>516</v>
      </c>
    </row>
    <row r="11" spans="1:14" x14ac:dyDescent="0.25">
      <c r="A11" s="69" t="s">
        <v>46</v>
      </c>
      <c r="B11" s="69"/>
      <c r="C11" s="70" t="s">
        <v>761</v>
      </c>
      <c r="E11" s="68" t="s">
        <v>944</v>
      </c>
      <c r="F11" s="68" t="s">
        <v>945</v>
      </c>
      <c r="H11" t="s">
        <v>485</v>
      </c>
      <c r="N11" s="68" t="s">
        <v>517</v>
      </c>
    </row>
    <row r="12" spans="1:14" x14ac:dyDescent="0.25">
      <c r="A12" s="69" t="s">
        <v>47</v>
      </c>
      <c r="B12" s="69"/>
      <c r="C12" s="70" t="s">
        <v>762</v>
      </c>
      <c r="E12" s="68" t="s">
        <v>946</v>
      </c>
      <c r="F12" s="68" t="s">
        <v>947</v>
      </c>
      <c r="H12" t="s">
        <v>486</v>
      </c>
      <c r="N12" s="68" t="s">
        <v>518</v>
      </c>
    </row>
    <row r="13" spans="1:14" x14ac:dyDescent="0.25">
      <c r="A13" s="69" t="s">
        <v>48</v>
      </c>
      <c r="B13" s="69"/>
      <c r="C13" s="70" t="s">
        <v>763</v>
      </c>
      <c r="E13" s="68" t="s">
        <v>948</v>
      </c>
      <c r="F13" s="68" t="s">
        <v>949</v>
      </c>
      <c r="H13" t="s">
        <v>487</v>
      </c>
      <c r="N13" s="68" t="s">
        <v>519</v>
      </c>
    </row>
    <row r="14" spans="1:14" x14ac:dyDescent="0.25">
      <c r="A14" s="69" t="s">
        <v>49</v>
      </c>
      <c r="B14" s="69"/>
      <c r="C14" s="70" t="s">
        <v>764</v>
      </c>
      <c r="E14" s="68" t="s">
        <v>950</v>
      </c>
      <c r="F14" s="68" t="s">
        <v>951</v>
      </c>
      <c r="H14" t="s">
        <v>488</v>
      </c>
      <c r="N14" s="68" t="s">
        <v>520</v>
      </c>
    </row>
    <row r="15" spans="1:14" x14ac:dyDescent="0.25">
      <c r="A15" s="69" t="s">
        <v>50</v>
      </c>
      <c r="B15" s="69"/>
      <c r="C15" s="70" t="s">
        <v>765</v>
      </c>
      <c r="E15" s="68" t="s">
        <v>952</v>
      </c>
      <c r="F15" s="68" t="s">
        <v>953</v>
      </c>
      <c r="H15" t="s">
        <v>489</v>
      </c>
      <c r="N15" s="68" t="s">
        <v>521</v>
      </c>
    </row>
    <row r="16" spans="1:14" x14ac:dyDescent="0.25">
      <c r="A16" s="69" t="s">
        <v>51</v>
      </c>
      <c r="B16" s="69"/>
      <c r="C16" s="70" t="s">
        <v>766</v>
      </c>
      <c r="E16" s="68" t="s">
        <v>954</v>
      </c>
      <c r="F16" s="68" t="s">
        <v>955</v>
      </c>
      <c r="H16" t="s">
        <v>490</v>
      </c>
      <c r="N16" s="68" t="s">
        <v>522</v>
      </c>
    </row>
    <row r="17" spans="1:14" x14ac:dyDescent="0.25">
      <c r="A17" s="69" t="s">
        <v>52</v>
      </c>
      <c r="B17" s="70"/>
      <c r="C17" s="70" t="s">
        <v>767</v>
      </c>
      <c r="E17" s="68" t="s">
        <v>956</v>
      </c>
      <c r="F17" s="68" t="s">
        <v>957</v>
      </c>
      <c r="H17" t="s">
        <v>491</v>
      </c>
      <c r="N17" s="68" t="s">
        <v>523</v>
      </c>
    </row>
    <row r="18" spans="1:14" x14ac:dyDescent="0.25">
      <c r="A18" s="69" t="s">
        <v>53</v>
      </c>
      <c r="B18" s="70"/>
      <c r="C18" s="70" t="s">
        <v>768</v>
      </c>
      <c r="E18" s="68" t="s">
        <v>958</v>
      </c>
      <c r="F18" s="68" t="s">
        <v>959</v>
      </c>
      <c r="H18" t="s">
        <v>492</v>
      </c>
      <c r="N18" s="68" t="s">
        <v>524</v>
      </c>
    </row>
    <row r="19" spans="1:14" x14ac:dyDescent="0.25">
      <c r="A19" s="70"/>
      <c r="B19" s="70"/>
      <c r="C19" s="70" t="s">
        <v>769</v>
      </c>
      <c r="E19" s="68" t="s">
        <v>960</v>
      </c>
      <c r="F19" s="68" t="s">
        <v>961</v>
      </c>
      <c r="H19" t="s">
        <v>493</v>
      </c>
      <c r="N19" s="68" t="s">
        <v>525</v>
      </c>
    </row>
    <row r="20" spans="1:14" x14ac:dyDescent="0.25">
      <c r="A20" s="70"/>
      <c r="B20" s="70"/>
      <c r="C20" s="70" t="s">
        <v>770</v>
      </c>
      <c r="E20" s="68" t="s">
        <v>962</v>
      </c>
      <c r="F20" s="68" t="s">
        <v>963</v>
      </c>
      <c r="H20" t="s">
        <v>494</v>
      </c>
      <c r="N20" s="68" t="s">
        <v>526</v>
      </c>
    </row>
    <row r="21" spans="1:14" x14ac:dyDescent="0.25">
      <c r="A21" s="70"/>
      <c r="B21" s="70"/>
      <c r="C21" s="70" t="s">
        <v>771</v>
      </c>
      <c r="E21" s="68" t="s">
        <v>964</v>
      </c>
      <c r="F21" s="68" t="s">
        <v>965</v>
      </c>
      <c r="H21" t="s">
        <v>495</v>
      </c>
      <c r="N21" s="68" t="s">
        <v>527</v>
      </c>
    </row>
    <row r="22" spans="1:14" x14ac:dyDescent="0.25">
      <c r="A22" s="70"/>
      <c r="B22" s="70"/>
      <c r="C22" s="70" t="s">
        <v>772</v>
      </c>
      <c r="E22" s="68" t="s">
        <v>966</v>
      </c>
      <c r="F22" s="68" t="s">
        <v>967</v>
      </c>
      <c r="H22" t="s">
        <v>496</v>
      </c>
      <c r="N22" s="68" t="s">
        <v>528</v>
      </c>
    </row>
    <row r="23" spans="1:14" x14ac:dyDescent="0.25">
      <c r="A23" s="70"/>
      <c r="B23" s="70"/>
      <c r="C23" s="70" t="s">
        <v>773</v>
      </c>
      <c r="E23" s="68" t="s">
        <v>968</v>
      </c>
      <c r="F23" s="68" t="s">
        <v>969</v>
      </c>
      <c r="H23" t="s">
        <v>497</v>
      </c>
      <c r="N23" s="68" t="s">
        <v>529</v>
      </c>
    </row>
    <row r="24" spans="1:14" x14ac:dyDescent="0.25">
      <c r="A24" s="70"/>
      <c r="B24" s="70"/>
      <c r="C24" s="70" t="s">
        <v>774</v>
      </c>
      <c r="E24" s="68" t="s">
        <v>970</v>
      </c>
      <c r="F24" s="68" t="s">
        <v>971</v>
      </c>
      <c r="H24" t="s">
        <v>498</v>
      </c>
      <c r="N24" s="68" t="s">
        <v>530</v>
      </c>
    </row>
    <row r="25" spans="1:14" x14ac:dyDescent="0.25">
      <c r="A25" s="70"/>
      <c r="B25" s="70"/>
      <c r="C25" s="70" t="s">
        <v>775</v>
      </c>
      <c r="E25" s="68" t="s">
        <v>972</v>
      </c>
      <c r="F25" s="68" t="s">
        <v>973</v>
      </c>
      <c r="H25" t="s">
        <v>499</v>
      </c>
      <c r="N25" s="68" t="s">
        <v>531</v>
      </c>
    </row>
    <row r="26" spans="1:14" x14ac:dyDescent="0.25">
      <c r="A26" s="70"/>
      <c r="B26" s="70"/>
      <c r="C26" s="70" t="s">
        <v>776</v>
      </c>
      <c r="E26" s="68" t="s">
        <v>974</v>
      </c>
      <c r="F26" s="68" t="s">
        <v>975</v>
      </c>
      <c r="H26" t="s">
        <v>500</v>
      </c>
      <c r="N26" s="68" t="s">
        <v>532</v>
      </c>
    </row>
    <row r="27" spans="1:14" x14ac:dyDescent="0.25">
      <c r="A27" s="70"/>
      <c r="B27" s="70"/>
      <c r="C27" s="70" t="s">
        <v>777</v>
      </c>
      <c r="H27" t="s">
        <v>501</v>
      </c>
      <c r="N27" s="68" t="s">
        <v>533</v>
      </c>
    </row>
    <row r="28" spans="1:14" x14ac:dyDescent="0.25">
      <c r="A28" s="70"/>
      <c r="B28" s="70"/>
      <c r="C28" s="70" t="s">
        <v>778</v>
      </c>
      <c r="H28" t="s">
        <v>502</v>
      </c>
      <c r="N28" s="68" t="s">
        <v>534</v>
      </c>
    </row>
    <row r="29" spans="1:14" x14ac:dyDescent="0.25">
      <c r="A29" s="70"/>
      <c r="B29" s="70"/>
      <c r="C29" s="70" t="s">
        <v>779</v>
      </c>
      <c r="H29" t="s">
        <v>503</v>
      </c>
      <c r="N29" s="68" t="s">
        <v>535</v>
      </c>
    </row>
    <row r="30" spans="1:14" x14ac:dyDescent="0.25">
      <c r="A30" s="70"/>
      <c r="B30" s="70"/>
      <c r="C30" s="70" t="s">
        <v>780</v>
      </c>
      <c r="H30" t="s">
        <v>504</v>
      </c>
      <c r="N30" s="68" t="s">
        <v>536</v>
      </c>
    </row>
    <row r="31" spans="1:14" x14ac:dyDescent="0.25">
      <c r="A31" s="70"/>
      <c r="B31" s="70"/>
      <c r="C31" s="70" t="s">
        <v>781</v>
      </c>
      <c r="H31" t="s">
        <v>505</v>
      </c>
      <c r="N31" s="68" t="s">
        <v>537</v>
      </c>
    </row>
    <row r="32" spans="1:14" x14ac:dyDescent="0.25">
      <c r="A32" s="70"/>
      <c r="B32" s="70"/>
      <c r="C32" s="70" t="s">
        <v>782</v>
      </c>
      <c r="H32" t="s">
        <v>506</v>
      </c>
      <c r="N32" s="68" t="s">
        <v>538</v>
      </c>
    </row>
    <row r="33" spans="1:14" x14ac:dyDescent="0.25">
      <c r="A33" s="70"/>
      <c r="B33" s="70"/>
      <c r="C33" s="70" t="s">
        <v>783</v>
      </c>
      <c r="N33" s="68" t="s">
        <v>539</v>
      </c>
    </row>
    <row r="34" spans="1:14" x14ac:dyDescent="0.25">
      <c r="A34" s="70"/>
      <c r="B34" s="70"/>
      <c r="C34" s="70" t="s">
        <v>784</v>
      </c>
      <c r="N34" s="68" t="s">
        <v>540</v>
      </c>
    </row>
    <row r="35" spans="1:14" x14ac:dyDescent="0.25">
      <c r="A35" s="70"/>
      <c r="B35" s="70"/>
      <c r="C35" s="70" t="s">
        <v>785</v>
      </c>
      <c r="N35" s="68" t="s">
        <v>541</v>
      </c>
    </row>
    <row r="36" spans="1:14" x14ac:dyDescent="0.25">
      <c r="A36" s="70"/>
      <c r="B36" s="70"/>
      <c r="C36" s="70" t="s">
        <v>786</v>
      </c>
      <c r="N36" s="68" t="s">
        <v>542</v>
      </c>
    </row>
    <row r="37" spans="1:14" x14ac:dyDescent="0.25">
      <c r="A37" s="70"/>
      <c r="B37" s="70"/>
      <c r="C37" s="70" t="s">
        <v>787</v>
      </c>
      <c r="N37" s="68" t="s">
        <v>543</v>
      </c>
    </row>
    <row r="38" spans="1:14" x14ac:dyDescent="0.25">
      <c r="A38" s="70"/>
      <c r="B38" s="70"/>
      <c r="C38" s="70" t="s">
        <v>788</v>
      </c>
      <c r="N38" s="68" t="s">
        <v>544</v>
      </c>
    </row>
    <row r="39" spans="1:14" x14ac:dyDescent="0.25">
      <c r="A39" s="70"/>
      <c r="B39" s="70"/>
      <c r="C39" s="70" t="s">
        <v>789</v>
      </c>
      <c r="N39" s="68" t="s">
        <v>545</v>
      </c>
    </row>
    <row r="40" spans="1:14" x14ac:dyDescent="0.25">
      <c r="A40" s="70"/>
      <c r="B40" s="70"/>
      <c r="C40" s="70" t="s">
        <v>790</v>
      </c>
      <c r="N40" s="68" t="s">
        <v>546</v>
      </c>
    </row>
    <row r="41" spans="1:14" x14ac:dyDescent="0.25">
      <c r="A41" s="70"/>
      <c r="B41" s="70"/>
      <c r="C41" s="70" t="s">
        <v>791</v>
      </c>
      <c r="N41" s="68" t="s">
        <v>547</v>
      </c>
    </row>
    <row r="42" spans="1:14" x14ac:dyDescent="0.25">
      <c r="A42" s="70"/>
      <c r="B42" s="70"/>
      <c r="C42" s="70" t="s">
        <v>792</v>
      </c>
      <c r="N42" s="68" t="s">
        <v>548</v>
      </c>
    </row>
    <row r="43" spans="1:14" x14ac:dyDescent="0.25">
      <c r="A43" s="70"/>
      <c r="B43" s="70"/>
      <c r="C43" s="70" t="s">
        <v>793</v>
      </c>
      <c r="N43" s="68" t="s">
        <v>549</v>
      </c>
    </row>
    <row r="44" spans="1:14" x14ac:dyDescent="0.25">
      <c r="A44" s="70"/>
      <c r="B44" s="70"/>
      <c r="C44" s="70" t="s">
        <v>794</v>
      </c>
      <c r="N44" s="68" t="s">
        <v>550</v>
      </c>
    </row>
    <row r="45" spans="1:14" x14ac:dyDescent="0.25">
      <c r="A45" s="70"/>
      <c r="B45" s="70"/>
      <c r="C45" s="70" t="s">
        <v>795</v>
      </c>
      <c r="N45" s="68" t="s">
        <v>551</v>
      </c>
    </row>
    <row r="46" spans="1:14" x14ac:dyDescent="0.25">
      <c r="A46" s="70"/>
      <c r="B46" s="70"/>
      <c r="C46" s="70" t="s">
        <v>796</v>
      </c>
      <c r="N46" s="68" t="s">
        <v>552</v>
      </c>
    </row>
    <row r="47" spans="1:14" x14ac:dyDescent="0.25">
      <c r="A47" s="70"/>
      <c r="B47" s="70"/>
      <c r="C47" s="70" t="s">
        <v>797</v>
      </c>
      <c r="N47" s="68" t="s">
        <v>553</v>
      </c>
    </row>
    <row r="48" spans="1:14" x14ac:dyDescent="0.25">
      <c r="A48" s="70"/>
      <c r="B48" s="70"/>
      <c r="C48" s="70" t="s">
        <v>798</v>
      </c>
      <c r="N48" s="68" t="s">
        <v>554</v>
      </c>
    </row>
    <row r="49" spans="1:14" x14ac:dyDescent="0.25">
      <c r="A49" s="70"/>
      <c r="B49" s="70"/>
      <c r="C49" s="70" t="s">
        <v>799</v>
      </c>
      <c r="N49" s="68" t="s">
        <v>555</v>
      </c>
    </row>
    <row r="50" spans="1:14" x14ac:dyDescent="0.25">
      <c r="A50" s="70"/>
      <c r="B50" s="70"/>
      <c r="C50" s="70" t="s">
        <v>800</v>
      </c>
      <c r="N50" s="68" t="s">
        <v>556</v>
      </c>
    </row>
    <row r="51" spans="1:14" x14ac:dyDescent="0.25">
      <c r="A51" s="70"/>
      <c r="B51" s="70"/>
      <c r="C51" s="70" t="s">
        <v>801</v>
      </c>
      <c r="N51" s="68" t="s">
        <v>557</v>
      </c>
    </row>
    <row r="52" spans="1:14" x14ac:dyDescent="0.25">
      <c r="A52" s="70"/>
      <c r="B52" s="70"/>
      <c r="C52" s="70" t="s">
        <v>802</v>
      </c>
      <c r="N52" s="68" t="s">
        <v>558</v>
      </c>
    </row>
    <row r="53" spans="1:14" x14ac:dyDescent="0.25">
      <c r="A53" s="70"/>
      <c r="B53" s="70"/>
      <c r="C53" s="70" t="s">
        <v>803</v>
      </c>
      <c r="N53" s="68" t="s">
        <v>559</v>
      </c>
    </row>
    <row r="54" spans="1:14" x14ac:dyDescent="0.25">
      <c r="A54" s="70"/>
      <c r="B54" s="70"/>
      <c r="C54" s="70" t="s">
        <v>804</v>
      </c>
      <c r="N54" s="68" t="s">
        <v>560</v>
      </c>
    </row>
    <row r="55" spans="1:14" x14ac:dyDescent="0.25">
      <c r="A55" s="70"/>
      <c r="B55" s="70"/>
      <c r="C55" s="70" t="s">
        <v>805</v>
      </c>
      <c r="N55" s="68" t="s">
        <v>561</v>
      </c>
    </row>
    <row r="56" spans="1:14" x14ac:dyDescent="0.25">
      <c r="A56" s="70"/>
      <c r="B56" s="70"/>
      <c r="C56" s="70" t="s">
        <v>806</v>
      </c>
      <c r="N56" s="68" t="s">
        <v>562</v>
      </c>
    </row>
    <row r="57" spans="1:14" x14ac:dyDescent="0.25">
      <c r="A57" s="70"/>
      <c r="B57" s="70"/>
      <c r="C57" s="70" t="s">
        <v>807</v>
      </c>
      <c r="N57" s="68" t="s">
        <v>563</v>
      </c>
    </row>
    <row r="58" spans="1:14" x14ac:dyDescent="0.25">
      <c r="A58" s="70"/>
      <c r="B58" s="70"/>
      <c r="C58" s="70" t="s">
        <v>808</v>
      </c>
      <c r="N58" s="68" t="s">
        <v>564</v>
      </c>
    </row>
    <row r="59" spans="1:14" x14ac:dyDescent="0.25">
      <c r="A59" s="70"/>
      <c r="B59" s="70"/>
      <c r="C59" s="70" t="s">
        <v>809</v>
      </c>
      <c r="N59" s="68" t="s">
        <v>565</v>
      </c>
    </row>
    <row r="60" spans="1:14" x14ac:dyDescent="0.25">
      <c r="A60" s="70"/>
      <c r="B60" s="70"/>
      <c r="C60" s="70" t="s">
        <v>810</v>
      </c>
      <c r="N60" s="68" t="s">
        <v>566</v>
      </c>
    </row>
    <row r="61" spans="1:14" x14ac:dyDescent="0.25">
      <c r="A61" s="70"/>
      <c r="B61" s="70"/>
      <c r="C61" s="70" t="s">
        <v>811</v>
      </c>
      <c r="N61" s="68" t="s">
        <v>567</v>
      </c>
    </row>
    <row r="62" spans="1:14" x14ac:dyDescent="0.25">
      <c r="A62" s="70"/>
      <c r="B62" s="70"/>
      <c r="C62" s="70" t="s">
        <v>812</v>
      </c>
      <c r="N62" s="68" t="s">
        <v>568</v>
      </c>
    </row>
    <row r="63" spans="1:14" x14ac:dyDescent="0.25">
      <c r="A63" s="70"/>
      <c r="B63" s="70"/>
      <c r="C63" s="70" t="s">
        <v>813</v>
      </c>
      <c r="N63" s="68" t="s">
        <v>569</v>
      </c>
    </row>
    <row r="64" spans="1:14" x14ac:dyDescent="0.25">
      <c r="A64" s="70"/>
      <c r="B64" s="70"/>
      <c r="C64" s="70" t="s">
        <v>814</v>
      </c>
      <c r="N64" s="68" t="s">
        <v>570</v>
      </c>
    </row>
    <row r="65" spans="1:14" x14ac:dyDescent="0.25">
      <c r="A65" s="70"/>
      <c r="B65" s="70"/>
      <c r="C65" s="70" t="s">
        <v>815</v>
      </c>
      <c r="N65" s="68" t="s">
        <v>571</v>
      </c>
    </row>
    <row r="66" spans="1:14" x14ac:dyDescent="0.25">
      <c r="A66" s="70"/>
      <c r="B66" s="70"/>
      <c r="C66" s="70" t="s">
        <v>816</v>
      </c>
      <c r="N66" s="68" t="s">
        <v>572</v>
      </c>
    </row>
    <row r="67" spans="1:14" x14ac:dyDescent="0.25">
      <c r="A67" s="70"/>
      <c r="B67" s="70"/>
      <c r="C67" s="70" t="s">
        <v>817</v>
      </c>
      <c r="N67" s="68" t="s">
        <v>573</v>
      </c>
    </row>
    <row r="68" spans="1:14" x14ac:dyDescent="0.25">
      <c r="A68" s="70"/>
      <c r="B68" s="70"/>
      <c r="C68" s="70" t="s">
        <v>818</v>
      </c>
      <c r="N68" s="68" t="s">
        <v>574</v>
      </c>
    </row>
    <row r="69" spans="1:14" x14ac:dyDescent="0.25">
      <c r="A69" s="70"/>
      <c r="B69" s="70"/>
      <c r="C69" s="70" t="s">
        <v>819</v>
      </c>
      <c r="N69" s="68" t="s">
        <v>575</v>
      </c>
    </row>
    <row r="70" spans="1:14" x14ac:dyDescent="0.25">
      <c r="A70" s="70"/>
      <c r="B70" s="70"/>
      <c r="C70" s="70" t="s">
        <v>820</v>
      </c>
      <c r="N70" s="68" t="s">
        <v>576</v>
      </c>
    </row>
    <row r="71" spans="1:14" x14ac:dyDescent="0.25">
      <c r="A71" s="70"/>
      <c r="B71" s="70"/>
      <c r="C71" s="70" t="s">
        <v>821</v>
      </c>
      <c r="N71" s="68" t="s">
        <v>577</v>
      </c>
    </row>
    <row r="72" spans="1:14" x14ac:dyDescent="0.25">
      <c r="A72" s="70"/>
      <c r="B72" s="70"/>
      <c r="C72" s="70" t="s">
        <v>822</v>
      </c>
      <c r="N72" s="68" t="s">
        <v>578</v>
      </c>
    </row>
    <row r="73" spans="1:14" x14ac:dyDescent="0.25">
      <c r="A73" s="70"/>
      <c r="B73" s="70"/>
      <c r="C73" s="70" t="s">
        <v>823</v>
      </c>
      <c r="N73" s="68" t="s">
        <v>579</v>
      </c>
    </row>
    <row r="74" spans="1:14" x14ac:dyDescent="0.25">
      <c r="A74" s="70"/>
      <c r="B74" s="70"/>
      <c r="C74" s="70" t="s">
        <v>824</v>
      </c>
      <c r="N74" s="68" t="s">
        <v>580</v>
      </c>
    </row>
    <row r="75" spans="1:14" x14ac:dyDescent="0.25">
      <c r="A75" s="70"/>
      <c r="B75" s="70"/>
      <c r="C75" s="70" t="s">
        <v>825</v>
      </c>
      <c r="N75" s="68" t="s">
        <v>581</v>
      </c>
    </row>
    <row r="76" spans="1:14" x14ac:dyDescent="0.25">
      <c r="A76" s="70"/>
      <c r="B76" s="70"/>
      <c r="C76" s="70" t="s">
        <v>826</v>
      </c>
      <c r="N76" s="68" t="s">
        <v>582</v>
      </c>
    </row>
    <row r="77" spans="1:14" x14ac:dyDescent="0.25">
      <c r="A77" s="70"/>
      <c r="B77" s="70"/>
      <c r="C77" s="70" t="s">
        <v>827</v>
      </c>
      <c r="N77" s="68" t="s">
        <v>583</v>
      </c>
    </row>
    <row r="78" spans="1:14" x14ac:dyDescent="0.25">
      <c r="A78" s="70"/>
      <c r="B78" s="70"/>
      <c r="C78" s="70" t="s">
        <v>828</v>
      </c>
      <c r="N78" s="68" t="s">
        <v>584</v>
      </c>
    </row>
    <row r="79" spans="1:14" x14ac:dyDescent="0.25">
      <c r="A79" s="70"/>
      <c r="B79" s="70"/>
      <c r="C79" s="70" t="s">
        <v>829</v>
      </c>
      <c r="N79" s="68" t="s">
        <v>585</v>
      </c>
    </row>
    <row r="80" spans="1:14" x14ac:dyDescent="0.25">
      <c r="A80" s="70"/>
      <c r="B80" s="70"/>
      <c r="C80" s="70" t="s">
        <v>830</v>
      </c>
      <c r="N80" s="68" t="s">
        <v>586</v>
      </c>
    </row>
    <row r="81" spans="1:14" x14ac:dyDescent="0.25">
      <c r="A81" s="70"/>
      <c r="B81" s="70"/>
      <c r="C81" s="70" t="s">
        <v>831</v>
      </c>
      <c r="N81" s="68" t="s">
        <v>587</v>
      </c>
    </row>
    <row r="82" spans="1:14" x14ac:dyDescent="0.25">
      <c r="A82" s="70"/>
      <c r="B82" s="70"/>
      <c r="C82" s="70" t="s">
        <v>832</v>
      </c>
      <c r="N82" s="68" t="s">
        <v>588</v>
      </c>
    </row>
    <row r="83" spans="1:14" x14ac:dyDescent="0.25">
      <c r="A83" s="70"/>
      <c r="B83" s="70"/>
      <c r="C83" s="70" t="s">
        <v>833</v>
      </c>
      <c r="N83" s="68" t="s">
        <v>589</v>
      </c>
    </row>
    <row r="84" spans="1:14" x14ac:dyDescent="0.25">
      <c r="A84" s="70"/>
      <c r="B84" s="70"/>
      <c r="C84" s="70" t="s">
        <v>834</v>
      </c>
      <c r="N84" s="68" t="s">
        <v>590</v>
      </c>
    </row>
    <row r="85" spans="1:14" x14ac:dyDescent="0.25">
      <c r="A85" s="70"/>
      <c r="B85" s="70"/>
      <c r="C85" s="70" t="s">
        <v>835</v>
      </c>
      <c r="N85" s="68" t="s">
        <v>591</v>
      </c>
    </row>
    <row r="86" spans="1:14" x14ac:dyDescent="0.25">
      <c r="A86" s="70"/>
      <c r="B86" s="70"/>
      <c r="C86" s="70" t="s">
        <v>836</v>
      </c>
      <c r="N86" s="68" t="s">
        <v>592</v>
      </c>
    </row>
    <row r="87" spans="1:14" x14ac:dyDescent="0.25">
      <c r="A87" s="70"/>
      <c r="B87" s="70"/>
      <c r="C87" s="70" t="s">
        <v>837</v>
      </c>
      <c r="N87" s="68" t="s">
        <v>593</v>
      </c>
    </row>
    <row r="88" spans="1:14" x14ac:dyDescent="0.25">
      <c r="A88" s="70"/>
      <c r="B88" s="70"/>
      <c r="C88" s="70" t="s">
        <v>838</v>
      </c>
      <c r="N88" s="68" t="s">
        <v>594</v>
      </c>
    </row>
    <row r="89" spans="1:14" x14ac:dyDescent="0.25">
      <c r="A89" s="70"/>
      <c r="B89" s="70"/>
      <c r="C89" s="70" t="s">
        <v>839</v>
      </c>
      <c r="N89" s="68" t="s">
        <v>595</v>
      </c>
    </row>
    <row r="90" spans="1:14" x14ac:dyDescent="0.25">
      <c r="A90" s="70"/>
      <c r="B90" s="70"/>
      <c r="C90" s="70" t="s">
        <v>840</v>
      </c>
      <c r="N90" s="68" t="s">
        <v>596</v>
      </c>
    </row>
    <row r="91" spans="1:14" x14ac:dyDescent="0.25">
      <c r="A91" s="70"/>
      <c r="B91" s="70"/>
      <c r="C91" s="70" t="s">
        <v>841</v>
      </c>
      <c r="N91" s="68" t="s">
        <v>597</v>
      </c>
    </row>
    <row r="92" spans="1:14" x14ac:dyDescent="0.25">
      <c r="A92" s="70"/>
      <c r="B92" s="70"/>
      <c r="C92" s="70" t="s">
        <v>842</v>
      </c>
      <c r="N92" s="68" t="s">
        <v>598</v>
      </c>
    </row>
    <row r="93" spans="1:14" x14ac:dyDescent="0.25">
      <c r="A93" s="70"/>
      <c r="B93" s="70"/>
      <c r="C93" s="70" t="s">
        <v>843</v>
      </c>
      <c r="N93" s="68" t="s">
        <v>599</v>
      </c>
    </row>
    <row r="94" spans="1:14" x14ac:dyDescent="0.25">
      <c r="A94" s="70"/>
      <c r="B94" s="70"/>
      <c r="C94" s="70" t="s">
        <v>844</v>
      </c>
      <c r="N94" s="68" t="s">
        <v>600</v>
      </c>
    </row>
    <row r="95" spans="1:14" x14ac:dyDescent="0.25">
      <c r="A95" s="70"/>
      <c r="B95" s="70"/>
      <c r="C95" s="70" t="s">
        <v>845</v>
      </c>
      <c r="N95" s="68" t="s">
        <v>601</v>
      </c>
    </row>
    <row r="96" spans="1:14" x14ac:dyDescent="0.25">
      <c r="A96" s="70"/>
      <c r="B96" s="70"/>
      <c r="C96" s="70" t="s">
        <v>846</v>
      </c>
      <c r="N96" s="68" t="s">
        <v>602</v>
      </c>
    </row>
    <row r="97" spans="1:14" x14ac:dyDescent="0.25">
      <c r="A97" s="70"/>
      <c r="B97" s="70"/>
      <c r="C97" s="70" t="s">
        <v>847</v>
      </c>
      <c r="N97" s="68" t="s">
        <v>603</v>
      </c>
    </row>
    <row r="98" spans="1:14" x14ac:dyDescent="0.25">
      <c r="A98" s="70"/>
      <c r="B98" s="70"/>
      <c r="C98" s="70" t="s">
        <v>848</v>
      </c>
      <c r="N98" s="68" t="s">
        <v>604</v>
      </c>
    </row>
    <row r="99" spans="1:14" x14ac:dyDescent="0.25">
      <c r="A99" s="70"/>
      <c r="B99" s="70"/>
      <c r="C99" s="70" t="s">
        <v>849</v>
      </c>
      <c r="N99" s="68" t="s">
        <v>605</v>
      </c>
    </row>
    <row r="100" spans="1:14" x14ac:dyDescent="0.25">
      <c r="A100" s="70"/>
      <c r="B100" s="70"/>
      <c r="C100" s="70" t="s">
        <v>850</v>
      </c>
      <c r="N100" s="68" t="s">
        <v>606</v>
      </c>
    </row>
    <row r="101" spans="1:14" x14ac:dyDescent="0.25">
      <c r="A101" s="70"/>
      <c r="B101" s="70"/>
      <c r="C101" s="70" t="s">
        <v>851</v>
      </c>
      <c r="N101" s="68" t="s">
        <v>607</v>
      </c>
    </row>
    <row r="102" spans="1:14" x14ac:dyDescent="0.25">
      <c r="A102" s="70"/>
      <c r="B102" s="70"/>
      <c r="C102" s="70" t="s">
        <v>852</v>
      </c>
      <c r="N102" s="68" t="s">
        <v>608</v>
      </c>
    </row>
    <row r="103" spans="1:14" x14ac:dyDescent="0.25">
      <c r="A103" s="70"/>
      <c r="B103" s="70"/>
      <c r="C103" s="70" t="s">
        <v>853</v>
      </c>
      <c r="N103" s="68" t="s">
        <v>609</v>
      </c>
    </row>
    <row r="104" spans="1:14" x14ac:dyDescent="0.25">
      <c r="A104" s="70"/>
      <c r="B104" s="70"/>
      <c r="C104" s="70" t="s">
        <v>854</v>
      </c>
      <c r="N104" s="68" t="s">
        <v>610</v>
      </c>
    </row>
    <row r="105" spans="1:14" x14ac:dyDescent="0.25">
      <c r="A105" s="70"/>
      <c r="B105" s="70"/>
      <c r="C105" s="70" t="s">
        <v>855</v>
      </c>
      <c r="N105" s="68" t="s">
        <v>611</v>
      </c>
    </row>
    <row r="106" spans="1:14" x14ac:dyDescent="0.25">
      <c r="A106" s="70"/>
      <c r="B106" s="70"/>
      <c r="C106" s="70" t="s">
        <v>856</v>
      </c>
      <c r="N106" s="68" t="s">
        <v>612</v>
      </c>
    </row>
    <row r="107" spans="1:14" x14ac:dyDescent="0.25">
      <c r="A107" s="70"/>
      <c r="B107" s="70"/>
      <c r="C107" s="70" t="s">
        <v>857</v>
      </c>
      <c r="N107" s="68" t="s">
        <v>613</v>
      </c>
    </row>
    <row r="108" spans="1:14" x14ac:dyDescent="0.25">
      <c r="A108" s="70"/>
      <c r="B108" s="70"/>
      <c r="C108" s="70" t="s">
        <v>858</v>
      </c>
      <c r="N108" s="68" t="s">
        <v>614</v>
      </c>
    </row>
    <row r="109" spans="1:14" x14ac:dyDescent="0.25">
      <c r="A109" s="70"/>
      <c r="B109" s="70"/>
      <c r="C109" s="70" t="s">
        <v>859</v>
      </c>
      <c r="N109" s="68" t="s">
        <v>615</v>
      </c>
    </row>
    <row r="110" spans="1:14" x14ac:dyDescent="0.25">
      <c r="A110" s="70"/>
      <c r="B110" s="70"/>
      <c r="C110" s="70" t="s">
        <v>860</v>
      </c>
      <c r="N110" s="68" t="s">
        <v>616</v>
      </c>
    </row>
    <row r="111" spans="1:14" x14ac:dyDescent="0.25">
      <c r="A111" s="70"/>
      <c r="B111" s="70"/>
      <c r="C111" s="70" t="s">
        <v>861</v>
      </c>
      <c r="N111" s="68" t="s">
        <v>617</v>
      </c>
    </row>
    <row r="112" spans="1:14" x14ac:dyDescent="0.25">
      <c r="A112" s="70"/>
      <c r="B112" s="70"/>
      <c r="C112" s="70" t="s">
        <v>862</v>
      </c>
      <c r="N112" s="68" t="s">
        <v>618</v>
      </c>
    </row>
    <row r="113" spans="1:14" x14ac:dyDescent="0.25">
      <c r="A113" s="70"/>
      <c r="B113" s="70"/>
      <c r="C113" s="70" t="s">
        <v>863</v>
      </c>
      <c r="N113" s="68" t="s">
        <v>619</v>
      </c>
    </row>
    <row r="114" spans="1:14" x14ac:dyDescent="0.25">
      <c r="A114" s="70"/>
      <c r="B114" s="70"/>
      <c r="C114" s="70" t="s">
        <v>864</v>
      </c>
      <c r="N114" s="68" t="s">
        <v>620</v>
      </c>
    </row>
    <row r="115" spans="1:14" x14ac:dyDescent="0.25">
      <c r="A115" s="70"/>
      <c r="B115" s="70"/>
      <c r="C115" s="70" t="s">
        <v>865</v>
      </c>
      <c r="N115" s="68" t="s">
        <v>621</v>
      </c>
    </row>
    <row r="116" spans="1:14" x14ac:dyDescent="0.25">
      <c r="A116" s="70"/>
      <c r="B116" s="70"/>
      <c r="C116" s="70" t="s">
        <v>866</v>
      </c>
      <c r="N116" s="68" t="s">
        <v>622</v>
      </c>
    </row>
    <row r="117" spans="1:14" x14ac:dyDescent="0.25">
      <c r="A117" s="70"/>
      <c r="B117" s="70"/>
      <c r="C117" s="70" t="s">
        <v>867</v>
      </c>
      <c r="N117" s="68" t="s">
        <v>623</v>
      </c>
    </row>
    <row r="118" spans="1:14" x14ac:dyDescent="0.25">
      <c r="A118" s="70"/>
      <c r="B118" s="70"/>
      <c r="C118" s="70" t="s">
        <v>868</v>
      </c>
      <c r="N118" s="68" t="s">
        <v>624</v>
      </c>
    </row>
    <row r="119" spans="1:14" x14ac:dyDescent="0.25">
      <c r="A119" s="70"/>
      <c r="B119" s="70"/>
      <c r="C119" s="70" t="s">
        <v>869</v>
      </c>
      <c r="N119" s="68" t="s">
        <v>625</v>
      </c>
    </row>
    <row r="120" spans="1:14" x14ac:dyDescent="0.25">
      <c r="A120" s="70"/>
      <c r="B120" s="70"/>
      <c r="C120" s="70" t="s">
        <v>870</v>
      </c>
      <c r="N120" s="68" t="s">
        <v>626</v>
      </c>
    </row>
    <row r="121" spans="1:14" x14ac:dyDescent="0.25">
      <c r="A121" s="70"/>
      <c r="B121" s="70"/>
      <c r="C121" s="70" t="s">
        <v>871</v>
      </c>
      <c r="N121" s="68" t="s">
        <v>627</v>
      </c>
    </row>
    <row r="122" spans="1:14" x14ac:dyDescent="0.25">
      <c r="A122" s="70"/>
      <c r="B122" s="70"/>
      <c r="C122" s="70" t="s">
        <v>872</v>
      </c>
      <c r="N122" s="68" t="s">
        <v>628</v>
      </c>
    </row>
    <row r="123" spans="1:14" x14ac:dyDescent="0.25">
      <c r="A123" s="70"/>
      <c r="B123" s="70"/>
      <c r="C123" s="70" t="s">
        <v>873</v>
      </c>
      <c r="N123" s="68" t="s">
        <v>985</v>
      </c>
    </row>
    <row r="124" spans="1:14" x14ac:dyDescent="0.25">
      <c r="A124" s="70"/>
      <c r="B124" s="70"/>
      <c r="C124" s="70" t="s">
        <v>874</v>
      </c>
      <c r="N124" s="68" t="s">
        <v>629</v>
      </c>
    </row>
    <row r="125" spans="1:14" x14ac:dyDescent="0.25">
      <c r="A125" s="70"/>
      <c r="B125" s="70"/>
      <c r="C125" s="70" t="s">
        <v>875</v>
      </c>
    </row>
    <row r="126" spans="1:14" x14ac:dyDescent="0.25">
      <c r="A126" s="70"/>
      <c r="B126" s="70"/>
      <c r="C126" s="70" t="s">
        <v>876</v>
      </c>
    </row>
    <row r="127" spans="1:14" x14ac:dyDescent="0.25">
      <c r="A127" s="70"/>
      <c r="B127" s="70"/>
      <c r="C127" s="70" t="s">
        <v>877</v>
      </c>
    </row>
    <row r="128" spans="1:14" x14ac:dyDescent="0.25">
      <c r="A128" s="70"/>
      <c r="B128" s="70"/>
      <c r="C128" s="70" t="s">
        <v>878</v>
      </c>
    </row>
    <row r="129" spans="1:3" x14ac:dyDescent="0.25">
      <c r="A129" s="70"/>
      <c r="B129" s="70"/>
      <c r="C129" s="70" t="s">
        <v>879</v>
      </c>
    </row>
    <row r="130" spans="1:3" x14ac:dyDescent="0.25">
      <c r="A130" s="70"/>
      <c r="B130" s="70"/>
      <c r="C130" s="70" t="s">
        <v>880</v>
      </c>
    </row>
    <row r="131" spans="1:3" x14ac:dyDescent="0.25">
      <c r="A131" s="70"/>
      <c r="B131" s="70"/>
      <c r="C131" s="70" t="s">
        <v>881</v>
      </c>
    </row>
    <row r="132" spans="1:3" x14ac:dyDescent="0.25">
      <c r="A132" s="70"/>
      <c r="B132" s="70"/>
      <c r="C132" s="70" t="s">
        <v>882</v>
      </c>
    </row>
    <row r="133" spans="1:3" x14ac:dyDescent="0.25">
      <c r="A133" s="70"/>
      <c r="B133" s="70"/>
      <c r="C133" s="70" t="s">
        <v>883</v>
      </c>
    </row>
    <row r="134" spans="1:3" x14ac:dyDescent="0.25">
      <c r="A134" s="70"/>
      <c r="B134" s="70"/>
      <c r="C134" s="70" t="s">
        <v>884</v>
      </c>
    </row>
    <row r="135" spans="1:3" x14ac:dyDescent="0.25">
      <c r="A135" s="70"/>
      <c r="B135" s="70"/>
      <c r="C135" s="70" t="s">
        <v>885</v>
      </c>
    </row>
    <row r="136" spans="1:3" x14ac:dyDescent="0.25">
      <c r="A136" s="70"/>
      <c r="B136" s="70"/>
      <c r="C136" s="70" t="s">
        <v>886</v>
      </c>
    </row>
    <row r="137" spans="1:3" x14ac:dyDescent="0.25">
      <c r="A137" s="70"/>
      <c r="B137" s="70"/>
      <c r="C137" s="70" t="s">
        <v>887</v>
      </c>
    </row>
    <row r="138" spans="1:3" x14ac:dyDescent="0.25">
      <c r="A138" s="70"/>
      <c r="B138" s="70"/>
      <c r="C138" s="70" t="s">
        <v>888</v>
      </c>
    </row>
    <row r="139" spans="1:3" x14ac:dyDescent="0.25">
      <c r="A139" s="70"/>
      <c r="B139" s="70"/>
      <c r="C139" s="70" t="s">
        <v>889</v>
      </c>
    </row>
    <row r="140" spans="1:3" x14ac:dyDescent="0.25">
      <c r="A140" s="70"/>
      <c r="B140" s="70"/>
      <c r="C140" s="70" t="s">
        <v>890</v>
      </c>
    </row>
    <row r="141" spans="1:3" x14ac:dyDescent="0.25">
      <c r="A141" s="70"/>
      <c r="B141" s="70"/>
      <c r="C141" s="70" t="s">
        <v>891</v>
      </c>
    </row>
    <row r="142" spans="1:3" x14ac:dyDescent="0.25">
      <c r="A142" s="70"/>
      <c r="B142" s="70"/>
      <c r="C142" s="70" t="s">
        <v>892</v>
      </c>
    </row>
    <row r="143" spans="1:3" x14ac:dyDescent="0.25">
      <c r="A143" s="70"/>
      <c r="B143" s="70"/>
      <c r="C143" s="70" t="s">
        <v>893</v>
      </c>
    </row>
    <row r="144" spans="1:3" x14ac:dyDescent="0.25">
      <c r="A144" s="70"/>
      <c r="B144" s="70"/>
      <c r="C144" s="70" t="s">
        <v>894</v>
      </c>
    </row>
    <row r="145" spans="1:3" x14ac:dyDescent="0.25">
      <c r="A145" s="70"/>
      <c r="B145" s="70"/>
      <c r="C145" s="70" t="s">
        <v>895</v>
      </c>
    </row>
    <row r="146" spans="1:3" x14ac:dyDescent="0.25">
      <c r="A146" s="70"/>
      <c r="B146" s="70"/>
      <c r="C146" s="70" t="s">
        <v>896</v>
      </c>
    </row>
    <row r="147" spans="1:3" x14ac:dyDescent="0.25">
      <c r="A147" s="70"/>
      <c r="B147" s="70"/>
      <c r="C147" s="70" t="s">
        <v>897</v>
      </c>
    </row>
    <row r="148" spans="1:3" x14ac:dyDescent="0.25">
      <c r="A148" s="70"/>
      <c r="B148" s="70"/>
      <c r="C148" s="70" t="s">
        <v>898</v>
      </c>
    </row>
    <row r="149" spans="1:3" x14ac:dyDescent="0.25">
      <c r="A149" s="70"/>
      <c r="B149" s="70"/>
      <c r="C149" s="70" t="s">
        <v>899</v>
      </c>
    </row>
    <row r="150" spans="1:3" x14ac:dyDescent="0.25">
      <c r="A150" s="70"/>
      <c r="B150" s="70"/>
      <c r="C150" s="70" t="s">
        <v>900</v>
      </c>
    </row>
    <row r="151" spans="1:3" x14ac:dyDescent="0.25">
      <c r="A151" s="70"/>
      <c r="B151" s="70"/>
      <c r="C151" s="70" t="s">
        <v>901</v>
      </c>
    </row>
    <row r="152" spans="1:3" x14ac:dyDescent="0.25">
      <c r="A152" s="70"/>
      <c r="B152" s="70"/>
      <c r="C152" s="70" t="s">
        <v>902</v>
      </c>
    </row>
    <row r="153" spans="1:3" x14ac:dyDescent="0.25">
      <c r="A153" s="70"/>
      <c r="B153" s="70"/>
      <c r="C153" s="70" t="s">
        <v>903</v>
      </c>
    </row>
    <row r="154" spans="1:3" x14ac:dyDescent="0.25">
      <c r="A154" s="70"/>
      <c r="B154" s="70"/>
      <c r="C154" s="70" t="s">
        <v>904</v>
      </c>
    </row>
    <row r="155" spans="1:3" x14ac:dyDescent="0.25">
      <c r="A155" s="70"/>
      <c r="B155" s="70"/>
      <c r="C155" s="70" t="s">
        <v>905</v>
      </c>
    </row>
    <row r="156" spans="1:3" x14ac:dyDescent="0.25">
      <c r="A156" s="70"/>
      <c r="B156" s="70"/>
      <c r="C156" s="70" t="s">
        <v>906</v>
      </c>
    </row>
    <row r="157" spans="1:3" x14ac:dyDescent="0.25">
      <c r="A157" s="70"/>
      <c r="B157" s="70"/>
      <c r="C157" s="70" t="s">
        <v>907</v>
      </c>
    </row>
    <row r="158" spans="1:3" x14ac:dyDescent="0.25">
      <c r="A158" s="70"/>
      <c r="B158" s="70"/>
      <c r="C158" s="70" t="s">
        <v>908</v>
      </c>
    </row>
    <row r="159" spans="1:3" x14ac:dyDescent="0.25">
      <c r="A159" s="70"/>
      <c r="B159" s="70"/>
      <c r="C159" s="70" t="s">
        <v>909</v>
      </c>
    </row>
    <row r="160" spans="1:3" x14ac:dyDescent="0.25">
      <c r="A160" s="70"/>
      <c r="B160" s="70"/>
      <c r="C160" s="70" t="s">
        <v>910</v>
      </c>
    </row>
    <row r="161" spans="1:3" x14ac:dyDescent="0.25">
      <c r="A161" s="70"/>
      <c r="B161" s="70"/>
      <c r="C161" s="70" t="s">
        <v>911</v>
      </c>
    </row>
    <row r="162" spans="1:3" x14ac:dyDescent="0.25">
      <c r="A162" s="70"/>
      <c r="B162" s="70"/>
      <c r="C162" s="70" t="s">
        <v>912</v>
      </c>
    </row>
    <row r="163" spans="1:3" x14ac:dyDescent="0.25">
      <c r="A163" s="70"/>
      <c r="B163" s="70"/>
      <c r="C163" s="70" t="s">
        <v>913</v>
      </c>
    </row>
    <row r="164" spans="1:3" x14ac:dyDescent="0.25">
      <c r="A164" s="70"/>
      <c r="B164" s="70"/>
      <c r="C164" s="70" t="s">
        <v>914</v>
      </c>
    </row>
    <row r="165" spans="1:3" x14ac:dyDescent="0.25">
      <c r="A165" s="70"/>
      <c r="B165" s="70"/>
      <c r="C165" s="70" t="s">
        <v>915</v>
      </c>
    </row>
    <row r="166" spans="1:3" x14ac:dyDescent="0.25">
      <c r="A166" s="70"/>
      <c r="B166" s="70"/>
      <c r="C166" s="70" t="s">
        <v>916</v>
      </c>
    </row>
    <row r="167" spans="1:3" x14ac:dyDescent="0.25">
      <c r="A167" s="70"/>
      <c r="B167" s="70"/>
      <c r="C167" s="70" t="s">
        <v>917</v>
      </c>
    </row>
    <row r="168" spans="1:3" x14ac:dyDescent="0.25">
      <c r="A168" s="70"/>
      <c r="B168" s="70"/>
      <c r="C168" s="70" t="s">
        <v>918</v>
      </c>
    </row>
    <row r="169" spans="1:3" x14ac:dyDescent="0.25">
      <c r="A169" s="70"/>
      <c r="B169" s="70"/>
      <c r="C169" s="70" t="s">
        <v>919</v>
      </c>
    </row>
    <row r="170" spans="1:3" x14ac:dyDescent="0.25">
      <c r="A170" s="70"/>
      <c r="B170" s="70"/>
      <c r="C170" s="70" t="s">
        <v>920</v>
      </c>
    </row>
    <row r="171" spans="1:3" x14ac:dyDescent="0.25">
      <c r="A171" s="70"/>
      <c r="B171" s="70"/>
      <c r="C171" s="70" t="s">
        <v>921</v>
      </c>
    </row>
    <row r="172" spans="1:3" x14ac:dyDescent="0.25">
      <c r="A172" s="70"/>
      <c r="B172" s="70"/>
      <c r="C172" s="70" t="s">
        <v>922</v>
      </c>
    </row>
  </sheetData>
  <sortState ref="N2:N172">
    <sortCondition ref="N2:N172"/>
  </sortState>
  <mergeCells count="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Expense Claim</vt:lpstr>
      <vt:lpstr>Extra Lines</vt:lpstr>
      <vt:lpstr>Notes</vt:lpstr>
      <vt:lpstr>Currency Codes</vt:lpstr>
      <vt:lpstr>Lookups</vt:lpstr>
      <vt:lpstr>Notes!OLE_LINK1</vt:lpstr>
      <vt:lpstr>Notes!Print_Area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admn1319</dc:creator>
  <cp:lastModifiedBy>ehotine</cp:lastModifiedBy>
  <cp:lastPrinted>2017-05-22T10:15:38Z</cp:lastPrinted>
  <dcterms:created xsi:type="dcterms:W3CDTF">1999-07-26T09:15:57Z</dcterms:created>
  <dcterms:modified xsi:type="dcterms:W3CDTF">2020-11-12T11:46:06Z</dcterms:modified>
</cp:coreProperties>
</file>